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 activeTab="1"/>
  </bookViews>
  <sheets>
    <sheet name="Celkové pořadí" sheetId="6" r:id="rId1"/>
    <sheet name="Strelci po III.kole" sheetId="4" r:id="rId2"/>
    <sheet name="IV.kolo" sheetId="14" r:id="rId3"/>
    <sheet name="III.kolo" sheetId="12" r:id="rId4"/>
    <sheet name="II.kolo" sheetId="7" r:id="rId5"/>
    <sheet name="I.kolo" sheetId="1" r:id="rId6"/>
    <sheet name="Rozpis" sheetId="8" r:id="rId7"/>
  </sheets>
  <definedNames>
    <definedName name="_xlnm.Print_Area" localSheetId="5">I.kolo!$A$1:$V$41</definedName>
    <definedName name="_xlnm.Print_Area" localSheetId="4">II.kolo!$A$1:$U$43</definedName>
    <definedName name="_xlnm.Print_Area" localSheetId="3">III.kolo!$A$1:$V$43</definedName>
    <definedName name="_xlnm.Print_Area" localSheetId="6">Rozpis!$A$1:$I$21</definedName>
  </definedNames>
  <calcPr calcId="124519"/>
</workbook>
</file>

<file path=xl/calcChain.xml><?xml version="1.0" encoding="utf-8"?>
<calcChain xmlns="http://schemas.openxmlformats.org/spreadsheetml/2006/main">
  <c r="K40" i="4"/>
  <c r="K36"/>
  <c r="V8" i="14"/>
  <c r="V7"/>
  <c r="V5"/>
  <c r="T8"/>
  <c r="N3"/>
  <c r="P3"/>
  <c r="S3"/>
  <c r="Q3"/>
  <c r="S4"/>
  <c r="Q4"/>
  <c r="P4"/>
  <c r="N4"/>
  <c r="S5"/>
  <c r="Q5"/>
  <c r="S6"/>
  <c r="Q6"/>
  <c r="P5"/>
  <c r="N5"/>
  <c r="S7"/>
  <c r="Q7"/>
  <c r="T7" s="1"/>
  <c r="P6"/>
  <c r="N6"/>
  <c r="M5"/>
  <c r="K5"/>
  <c r="M4"/>
  <c r="K4"/>
  <c r="M3"/>
  <c r="K3"/>
  <c r="J4"/>
  <c r="V4" s="1"/>
  <c r="H4"/>
  <c r="J3"/>
  <c r="H3"/>
  <c r="G3"/>
  <c r="E3"/>
  <c r="Q2"/>
  <c r="N2"/>
  <c r="K2"/>
  <c r="H2"/>
  <c r="E2"/>
  <c r="B2"/>
  <c r="K59" i="4"/>
  <c r="K45"/>
  <c r="M6" i="12"/>
  <c r="K6"/>
  <c r="Q28"/>
  <c r="O28"/>
  <c r="J27"/>
  <c r="Q27" s="1"/>
  <c r="H27"/>
  <c r="O27" s="1"/>
  <c r="J26"/>
  <c r="H26"/>
  <c r="G26"/>
  <c r="Q26" s="1"/>
  <c r="E26"/>
  <c r="O26" s="1"/>
  <c r="H22"/>
  <c r="E22"/>
  <c r="B22"/>
  <c r="Q17"/>
  <c r="O17"/>
  <c r="J16"/>
  <c r="Q16" s="1"/>
  <c r="H16"/>
  <c r="O16" s="1"/>
  <c r="J15"/>
  <c r="H15"/>
  <c r="G15"/>
  <c r="E15"/>
  <c r="O15" s="1"/>
  <c r="H11"/>
  <c r="E11"/>
  <c r="B11"/>
  <c r="Q9"/>
  <c r="O9"/>
  <c r="M8"/>
  <c r="Q8" s="1"/>
  <c r="K8"/>
  <c r="O8" s="1"/>
  <c r="M7"/>
  <c r="K7"/>
  <c r="J7"/>
  <c r="Q7" s="1"/>
  <c r="H7"/>
  <c r="O7" s="1"/>
  <c r="J6"/>
  <c r="H6"/>
  <c r="G6"/>
  <c r="Q6" s="1"/>
  <c r="E6"/>
  <c r="K2"/>
  <c r="H2"/>
  <c r="E2"/>
  <c r="B2"/>
  <c r="T6" i="14" l="1"/>
  <c r="V6"/>
  <c r="T5"/>
  <c r="T4"/>
  <c r="T3"/>
  <c r="V3"/>
  <c r="Q15" i="12"/>
  <c r="O6"/>
  <c r="K58" i="4"/>
  <c r="K38"/>
  <c r="K53"/>
  <c r="K50"/>
  <c r="K20"/>
  <c r="K70"/>
  <c r="K47"/>
  <c r="J7" i="7"/>
  <c r="H7"/>
  <c r="K32" i="4"/>
  <c r="K39"/>
  <c r="K49"/>
  <c r="K13"/>
  <c r="K33"/>
  <c r="K51"/>
  <c r="M17" i="7"/>
  <c r="K17"/>
  <c r="O17" s="1"/>
  <c r="M16"/>
  <c r="Q16" s="1"/>
  <c r="K16"/>
  <c r="J16"/>
  <c r="H16"/>
  <c r="M15"/>
  <c r="K15"/>
  <c r="J15"/>
  <c r="H15"/>
  <c r="G15"/>
  <c r="E15"/>
  <c r="O15" s="1"/>
  <c r="H11"/>
  <c r="B11"/>
  <c r="K2"/>
  <c r="H2"/>
  <c r="E2"/>
  <c r="B2"/>
  <c r="M8"/>
  <c r="K8"/>
  <c r="O8" s="1"/>
  <c r="M7"/>
  <c r="Q7" s="1"/>
  <c r="K7"/>
  <c r="M6"/>
  <c r="K6"/>
  <c r="J6"/>
  <c r="H6"/>
  <c r="G6"/>
  <c r="Q6" s="1"/>
  <c r="E6"/>
  <c r="Q8"/>
  <c r="O9"/>
  <c r="Q9"/>
  <c r="E11"/>
  <c r="K11"/>
  <c r="Q17"/>
  <c r="O18"/>
  <c r="Q18"/>
  <c r="Q15" l="1"/>
  <c r="O16"/>
  <c r="O7"/>
  <c r="O6"/>
  <c r="I11" i="6"/>
  <c r="I10"/>
  <c r="I6"/>
  <c r="I8"/>
  <c r="I7"/>
  <c r="I9"/>
  <c r="I5"/>
  <c r="I4"/>
  <c r="K69" i="4" l="1"/>
  <c r="K18"/>
  <c r="K16"/>
  <c r="K37"/>
  <c r="K25"/>
  <c r="K34"/>
  <c r="K12"/>
  <c r="K7"/>
  <c r="K64"/>
  <c r="K29"/>
  <c r="K4"/>
  <c r="K23"/>
  <c r="K43"/>
  <c r="K44"/>
  <c r="K30"/>
  <c r="K35"/>
  <c r="K10"/>
  <c r="K66"/>
  <c r="K57"/>
  <c r="K56"/>
  <c r="K67"/>
  <c r="K54"/>
  <c r="K31"/>
  <c r="K48"/>
  <c r="K5"/>
  <c r="K68"/>
  <c r="K22"/>
  <c r="K21"/>
  <c r="K63"/>
  <c r="K55"/>
  <c r="K14"/>
  <c r="K15"/>
  <c r="K24"/>
  <c r="K41"/>
  <c r="K9"/>
  <c r="K62"/>
  <c r="K60"/>
  <c r="K46"/>
  <c r="K11"/>
  <c r="K61"/>
  <c r="K42"/>
  <c r="K52"/>
  <c r="K3"/>
  <c r="K19"/>
  <c r="K28"/>
  <c r="K27"/>
  <c r="K26"/>
  <c r="K6"/>
  <c r="K65"/>
  <c r="K17"/>
  <c r="K8"/>
  <c r="Q26" i="1"/>
  <c r="O26"/>
  <c r="M25"/>
  <c r="Q25" s="1"/>
  <c r="K25"/>
  <c r="O25" s="1"/>
  <c r="M24"/>
  <c r="K24"/>
  <c r="J24"/>
  <c r="Q24" s="1"/>
  <c r="H24"/>
  <c r="M23"/>
  <c r="K23"/>
  <c r="J23"/>
  <c r="H23"/>
  <c r="G23"/>
  <c r="E23"/>
  <c r="K19"/>
  <c r="H19"/>
  <c r="E19"/>
  <c r="B19"/>
  <c r="Q34"/>
  <c r="O34"/>
  <c r="J33"/>
  <c r="Q33" s="1"/>
  <c r="H33"/>
  <c r="O33" s="1"/>
  <c r="J32"/>
  <c r="H32"/>
  <c r="G32"/>
  <c r="Q32" s="1"/>
  <c r="E32"/>
  <c r="O32" s="1"/>
  <c r="H28"/>
  <c r="E28"/>
  <c r="B28"/>
  <c r="Q17"/>
  <c r="O17"/>
  <c r="J16"/>
  <c r="Q16" s="1"/>
  <c r="H16"/>
  <c r="O16" s="1"/>
  <c r="J15"/>
  <c r="H15"/>
  <c r="G15"/>
  <c r="E15"/>
  <c r="O15" s="1"/>
  <c r="H11"/>
  <c r="E11"/>
  <c r="B11"/>
  <c r="Q9"/>
  <c r="O9"/>
  <c r="M8"/>
  <c r="Q8" s="1"/>
  <c r="K8"/>
  <c r="O8" s="1"/>
  <c r="M7"/>
  <c r="K7"/>
  <c r="J7"/>
  <c r="Q7" s="1"/>
  <c r="H7"/>
  <c r="O7" s="1"/>
  <c r="M6"/>
  <c r="K6"/>
  <c r="J6"/>
  <c r="H6"/>
  <c r="G6"/>
  <c r="Q6" s="1"/>
  <c r="E6"/>
  <c r="O6" s="1"/>
  <c r="K2"/>
  <c r="H2"/>
  <c r="E2"/>
  <c r="B2"/>
  <c r="O24" l="1"/>
  <c r="Q15"/>
  <c r="O23"/>
  <c r="Q23"/>
</calcChain>
</file>

<file path=xl/sharedStrings.xml><?xml version="1.0" encoding="utf-8"?>
<sst xmlns="http://schemas.openxmlformats.org/spreadsheetml/2006/main" count="683" uniqueCount="228">
  <si>
    <t>II.liga</t>
  </si>
  <si>
    <t>(skupina A)</t>
  </si>
  <si>
    <t>body</t>
  </si>
  <si>
    <t>skore</t>
  </si>
  <si>
    <t>pořadí</t>
  </si>
  <si>
    <t>Rafani JM</t>
  </si>
  <si>
    <t>:</t>
  </si>
  <si>
    <t>Hodge - Podge</t>
  </si>
  <si>
    <t>Mamas &amp; Papas</t>
  </si>
  <si>
    <t>(skupina B)</t>
  </si>
  <si>
    <t>Ontario B</t>
  </si>
  <si>
    <t>Severka</t>
  </si>
  <si>
    <t>Stings</t>
  </si>
  <si>
    <t>(o 5. - 7. místo)</t>
  </si>
  <si>
    <t>I.kolo</t>
  </si>
  <si>
    <t>(o 1. - 4. místo)</t>
  </si>
  <si>
    <t>Žihle/Bříza</t>
  </si>
  <si>
    <t>Ontário B</t>
  </si>
  <si>
    <t>Střelci 2.ligy</t>
  </si>
  <si>
    <t>Jméno</t>
  </si>
  <si>
    <t>Příjmení</t>
  </si>
  <si>
    <t>Tým</t>
  </si>
  <si>
    <t>I.</t>
  </si>
  <si>
    <t>II.</t>
  </si>
  <si>
    <t>Celkem</t>
  </si>
  <si>
    <t>Hodge-Podge</t>
  </si>
  <si>
    <t>Petr</t>
  </si>
  <si>
    <t>Šamaj</t>
  </si>
  <si>
    <t>Michal</t>
  </si>
  <si>
    <t>Martin</t>
  </si>
  <si>
    <t>Švingr</t>
  </si>
  <si>
    <t>Ondřej</t>
  </si>
  <si>
    <t>Doskočil</t>
  </si>
  <si>
    <t>Libor</t>
  </si>
  <si>
    <t>Vích</t>
  </si>
  <si>
    <t>Tomáš</t>
  </si>
  <si>
    <t>Konštant</t>
  </si>
  <si>
    <t>Libor-Michael</t>
  </si>
  <si>
    <t>Jan</t>
  </si>
  <si>
    <t>Sedmík</t>
  </si>
  <si>
    <t>Štěpánová</t>
  </si>
  <si>
    <t>Jana</t>
  </si>
  <si>
    <t>H-P</t>
  </si>
  <si>
    <t>Šmíd</t>
  </si>
  <si>
    <t>Hirnšálová</t>
  </si>
  <si>
    <t>Eliška</t>
  </si>
  <si>
    <t>Hofmanová</t>
  </si>
  <si>
    <t>Veronika</t>
  </si>
  <si>
    <t>Kastlová</t>
  </si>
  <si>
    <t>Aneta</t>
  </si>
  <si>
    <t>Šandová</t>
  </si>
  <si>
    <t>Sochna</t>
  </si>
  <si>
    <t>Lucie</t>
  </si>
  <si>
    <t>Boháčková</t>
  </si>
  <si>
    <t>Jakub</t>
  </si>
  <si>
    <t>Nováček</t>
  </si>
  <si>
    <t>Radek</t>
  </si>
  <si>
    <t>Košťál</t>
  </si>
  <si>
    <t>Milan</t>
  </si>
  <si>
    <t>Černík</t>
  </si>
  <si>
    <t>März</t>
  </si>
  <si>
    <t>Janda</t>
  </si>
  <si>
    <t>Sedláček</t>
  </si>
  <si>
    <t>Petrák</t>
  </si>
  <si>
    <t>Kateřina</t>
  </si>
  <si>
    <t>Jandová</t>
  </si>
  <si>
    <t>Petra</t>
  </si>
  <si>
    <t>Nešpor</t>
  </si>
  <si>
    <t>Čekal</t>
  </si>
  <si>
    <t>Pilík</t>
  </si>
  <si>
    <t>M&amp;P</t>
  </si>
  <si>
    <t>Matyáš</t>
  </si>
  <si>
    <t>Grézl</t>
  </si>
  <si>
    <t>Staňková</t>
  </si>
  <si>
    <t>Robert</t>
  </si>
  <si>
    <t>Löwenhöffer</t>
  </si>
  <si>
    <t>Matěj</t>
  </si>
  <si>
    <t>Zachata</t>
  </si>
  <si>
    <t>Bauer</t>
  </si>
  <si>
    <t>Marta</t>
  </si>
  <si>
    <t>Nešporová</t>
  </si>
  <si>
    <t>Benešová</t>
  </si>
  <si>
    <t>Pelikán</t>
  </si>
  <si>
    <t>Michaela</t>
  </si>
  <si>
    <t>Milická</t>
  </si>
  <si>
    <t>Vojtěch</t>
  </si>
  <si>
    <t>Heidler</t>
  </si>
  <si>
    <t>Paseková</t>
  </si>
  <si>
    <t>Markéta</t>
  </si>
  <si>
    <t>Eva</t>
  </si>
  <si>
    <t>Mezihoráková</t>
  </si>
  <si>
    <t>Tereza</t>
  </si>
  <si>
    <t>Bažantová</t>
  </si>
  <si>
    <t>Kulhánek</t>
  </si>
  <si>
    <t>Jiří</t>
  </si>
  <si>
    <t>Nohejl</t>
  </si>
  <si>
    <t>Sobota</t>
  </si>
  <si>
    <t>Lenka</t>
  </si>
  <si>
    <t>Knedlíková</t>
  </si>
  <si>
    <t>Huček</t>
  </si>
  <si>
    <t>Karel</t>
  </si>
  <si>
    <t>Schaffner</t>
  </si>
  <si>
    <t>Zuzana</t>
  </si>
  <si>
    <t>Čermáková</t>
  </si>
  <si>
    <t>Adam</t>
  </si>
  <si>
    <t>Frühauf</t>
  </si>
  <si>
    <t>Brostík</t>
  </si>
  <si>
    <t>David</t>
  </si>
  <si>
    <t>III.</t>
  </si>
  <si>
    <t>IV.</t>
  </si>
  <si>
    <t>V.</t>
  </si>
  <si>
    <t>VI.</t>
  </si>
  <si>
    <t>1.</t>
  </si>
  <si>
    <t>2.</t>
  </si>
  <si>
    <t>3.</t>
  </si>
  <si>
    <t>4.</t>
  </si>
  <si>
    <t>5.</t>
  </si>
  <si>
    <t>6.</t>
  </si>
  <si>
    <t>7.</t>
  </si>
  <si>
    <t>21.</t>
  </si>
  <si>
    <t>29.</t>
  </si>
  <si>
    <t>Průběžné pořadí:</t>
  </si>
  <si>
    <t>kolo 1</t>
  </si>
  <si>
    <t>kolo 2</t>
  </si>
  <si>
    <t>kolo 3</t>
  </si>
  <si>
    <t>kolo 4</t>
  </si>
  <si>
    <t>kolo 5</t>
  </si>
  <si>
    <t>kolo 6</t>
  </si>
  <si>
    <t>celkem bodů</t>
  </si>
  <si>
    <t>Mamas&amp;Papas</t>
  </si>
  <si>
    <t>8.</t>
  </si>
  <si>
    <t>LC Káča</t>
  </si>
  <si>
    <t>Česká liga 2014/2015</t>
  </si>
  <si>
    <t>Finále</t>
  </si>
  <si>
    <t>1. ze sk. B</t>
  </si>
  <si>
    <t>1. ze sk. A</t>
  </si>
  <si>
    <t xml:space="preserve">  8.</t>
  </si>
  <si>
    <t xml:space="preserve">  7.</t>
  </si>
  <si>
    <t>o 3. místo</t>
  </si>
  <si>
    <t>2. ze sk. B</t>
  </si>
  <si>
    <t>2. ze sk. A</t>
  </si>
  <si>
    <t xml:space="preserve">  6.</t>
  </si>
  <si>
    <t xml:space="preserve">  5.</t>
  </si>
  <si>
    <t xml:space="preserve">  4.</t>
  </si>
  <si>
    <t>o 5. místo</t>
  </si>
  <si>
    <t>3. ze sk. B</t>
  </si>
  <si>
    <t>3. ze sk. A</t>
  </si>
  <si>
    <t xml:space="preserve">  3.</t>
  </si>
  <si>
    <t xml:space="preserve">  2.</t>
  </si>
  <si>
    <t xml:space="preserve">  1.</t>
  </si>
  <si>
    <t>o 7. místo</t>
  </si>
  <si>
    <t>4. ze sk. B</t>
  </si>
  <si>
    <t>4. ze sk. A</t>
  </si>
  <si>
    <t>Konečné pořadí kola:</t>
  </si>
  <si>
    <t>horní tělocvična</t>
  </si>
  <si>
    <t>dolní tělocvična</t>
  </si>
  <si>
    <t xml:space="preserve">II.liga </t>
  </si>
  <si>
    <t>II.kolo</t>
  </si>
  <si>
    <t>rozhodčí</t>
  </si>
  <si>
    <t>hosté</t>
  </si>
  <si>
    <t>domácí</t>
  </si>
  <si>
    <t>čas</t>
  </si>
  <si>
    <t>Dolní tělocvična</t>
  </si>
  <si>
    <t>Horní tělocvična</t>
  </si>
  <si>
    <t>Rozpis zápasů - II. liga</t>
  </si>
  <si>
    <t>Jeřábková</t>
  </si>
  <si>
    <t>Sekava</t>
  </si>
  <si>
    <t>Ota</t>
  </si>
  <si>
    <t>Šrámek</t>
  </si>
  <si>
    <t>Drbohlav</t>
  </si>
  <si>
    <t>Filip</t>
  </si>
  <si>
    <t>Mařík</t>
  </si>
  <si>
    <t>Čech</t>
  </si>
  <si>
    <t>M.</t>
  </si>
  <si>
    <t>Kobrle</t>
  </si>
  <si>
    <t>Vladimír</t>
  </si>
  <si>
    <t>Knedlík</t>
  </si>
  <si>
    <t>Miroslav</t>
  </si>
  <si>
    <t>Svoboda</t>
  </si>
  <si>
    <t>Matouš</t>
  </si>
  <si>
    <t>Hilar</t>
  </si>
  <si>
    <t>Jindra</t>
  </si>
  <si>
    <t>Aleš</t>
  </si>
  <si>
    <t>Krupka</t>
  </si>
  <si>
    <t>Bajer</t>
  </si>
  <si>
    <t>Štěpán</t>
  </si>
  <si>
    <t>Šístek</t>
  </si>
  <si>
    <t>12.</t>
  </si>
  <si>
    <t>14.</t>
  </si>
  <si>
    <t>18.</t>
  </si>
  <si>
    <t>30.</t>
  </si>
  <si>
    <t>33.</t>
  </si>
  <si>
    <t>42.</t>
  </si>
  <si>
    <t>44.</t>
  </si>
  <si>
    <t>46.</t>
  </si>
  <si>
    <t>53.</t>
  </si>
  <si>
    <t>III.kolo</t>
  </si>
  <si>
    <t>o 5. - 7. místo</t>
  </si>
  <si>
    <t>Zebřízy</t>
  </si>
  <si>
    <t>Pavla</t>
  </si>
  <si>
    <t>Znamenáčková</t>
  </si>
  <si>
    <t>9.</t>
  </si>
  <si>
    <t>16.</t>
  </si>
  <si>
    <t>20.</t>
  </si>
  <si>
    <t>27.</t>
  </si>
  <si>
    <t>28.</t>
  </si>
  <si>
    <t>39.</t>
  </si>
  <si>
    <t>51.</t>
  </si>
  <si>
    <t>50.</t>
  </si>
  <si>
    <t>55.</t>
  </si>
  <si>
    <t>IV.kolo</t>
  </si>
  <si>
    <t>Skore</t>
  </si>
  <si>
    <t>Body</t>
  </si>
  <si>
    <t>Pořadí</t>
  </si>
  <si>
    <t>Levý</t>
  </si>
  <si>
    <t>Císař</t>
  </si>
  <si>
    <t>10.</t>
  </si>
  <si>
    <t>13.</t>
  </si>
  <si>
    <t>19.</t>
  </si>
  <si>
    <t>22.</t>
  </si>
  <si>
    <t>24.</t>
  </si>
  <si>
    <t>35.</t>
  </si>
  <si>
    <t>36.</t>
  </si>
  <si>
    <t>47.</t>
  </si>
  <si>
    <t>48.</t>
  </si>
  <si>
    <t>52.</t>
  </si>
  <si>
    <t>58.</t>
  </si>
  <si>
    <t>56.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</si>
</sst>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30"/>
      <name val="Tahoma"/>
      <family val="2"/>
      <charset val="238"/>
    </font>
    <font>
      <sz val="10"/>
      <name val="Tahoma"/>
      <family val="2"/>
      <charset val="238"/>
    </font>
    <font>
      <sz val="18"/>
      <name val="Tahoma"/>
      <family val="2"/>
      <charset val="238"/>
    </font>
    <font>
      <b/>
      <sz val="13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238"/>
    </font>
    <font>
      <b/>
      <i/>
      <sz val="8"/>
      <name val="Tahoma"/>
      <family val="2"/>
      <charset val="238"/>
    </font>
    <font>
      <b/>
      <sz val="15"/>
      <name val="Tahoma"/>
      <family val="2"/>
      <charset val="238"/>
    </font>
    <font>
      <b/>
      <sz val="14"/>
      <name val="Tahoma"/>
      <family val="2"/>
      <charset val="238"/>
    </font>
    <font>
      <b/>
      <i/>
      <sz val="14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Tahoma"/>
      <family val="2"/>
      <charset val="238"/>
    </font>
    <font>
      <b/>
      <sz val="13"/>
      <name val="Arial"/>
      <family val="2"/>
      <charset val="238"/>
    </font>
    <font>
      <sz val="13"/>
      <name val="Tahoma"/>
      <family val="2"/>
      <charset val="238"/>
    </font>
    <font>
      <sz val="8"/>
      <name val="Tahoma"/>
      <family val="2"/>
      <charset val="238"/>
    </font>
    <font>
      <b/>
      <sz val="20"/>
      <name val="Tahoma"/>
      <family val="2"/>
      <charset val="238"/>
    </font>
    <font>
      <b/>
      <sz val="3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379">
    <xf numFmtId="0" fontId="0" fillId="0" borderId="0" xfId="0"/>
    <xf numFmtId="0" fontId="2" fillId="0" borderId="0" xfId="1" applyFont="1"/>
    <xf numFmtId="0" fontId="3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0" xfId="1" applyFont="1" applyBorder="1"/>
    <xf numFmtId="0" fontId="7" fillId="0" borderId="2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3" fillId="0" borderId="0" xfId="1" applyFont="1" applyFill="1" applyBorder="1"/>
    <xf numFmtId="0" fontId="8" fillId="0" borderId="0" xfId="1" applyFont="1"/>
    <xf numFmtId="0" fontId="9" fillId="0" borderId="0" xfId="1" applyFont="1" applyFill="1" applyBorder="1" applyAlignment="1"/>
    <xf numFmtId="0" fontId="7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8" fillId="0" borderId="0" xfId="1" applyFont="1" applyBorder="1" applyAlignment="1"/>
    <xf numFmtId="0" fontId="10" fillId="0" borderId="0" xfId="1" applyFont="1" applyBorder="1" applyAlignment="1">
      <alignment vertical="center"/>
    </xf>
    <xf numFmtId="0" fontId="8" fillId="0" borderId="0" xfId="1" applyFont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3" fillId="0" borderId="0" xfId="0" applyFont="1"/>
    <xf numFmtId="0" fontId="18" fillId="5" borderId="42" xfId="2" applyFont="1" applyFill="1" applyBorder="1" applyAlignment="1">
      <alignment horizontal="center"/>
    </xf>
    <xf numFmtId="0" fontId="18" fillId="5" borderId="43" xfId="2" applyFont="1" applyFill="1" applyBorder="1" applyAlignment="1">
      <alignment horizontal="center"/>
    </xf>
    <xf numFmtId="0" fontId="18" fillId="5" borderId="44" xfId="2" applyFont="1" applyFill="1" applyBorder="1" applyAlignment="1">
      <alignment horizontal="center"/>
    </xf>
    <xf numFmtId="0" fontId="18" fillId="5" borderId="45" xfId="2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1" fillId="0" borderId="10" xfId="1" applyFont="1" applyBorder="1"/>
    <xf numFmtId="0" fontId="21" fillId="0" borderId="0" xfId="1" applyFont="1" applyBorder="1"/>
    <xf numFmtId="0" fontId="9" fillId="2" borderId="47" xfId="1" applyFont="1" applyFill="1" applyBorder="1" applyAlignment="1">
      <alignment horizontal="center"/>
    </xf>
    <xf numFmtId="0" fontId="21" fillId="0" borderId="11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53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21" fillId="0" borderId="57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58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14" fontId="3" fillId="0" borderId="0" xfId="1" applyNumberFormat="1" applyFont="1" applyAlignment="1">
      <alignment horizontal="center"/>
    </xf>
    <xf numFmtId="0" fontId="22" fillId="0" borderId="0" xfId="1" applyFont="1"/>
    <xf numFmtId="0" fontId="23" fillId="0" borderId="57" xfId="1" applyFont="1" applyBorder="1"/>
    <xf numFmtId="0" fontId="23" fillId="0" borderId="60" xfId="1" applyFont="1" applyBorder="1"/>
    <xf numFmtId="0" fontId="22" fillId="0" borderId="52" xfId="1" applyFont="1" applyBorder="1"/>
    <xf numFmtId="0" fontId="22" fillId="0" borderId="7" xfId="1" applyFont="1" applyBorder="1"/>
    <xf numFmtId="0" fontId="23" fillId="0" borderId="58" xfId="1" applyFont="1" applyBorder="1"/>
    <xf numFmtId="0" fontId="23" fillId="0" borderId="22" xfId="1" applyFont="1" applyBorder="1"/>
    <xf numFmtId="0" fontId="22" fillId="0" borderId="53" xfId="1" applyFont="1" applyBorder="1"/>
    <xf numFmtId="20" fontId="22" fillId="0" borderId="53" xfId="1" applyNumberFormat="1" applyFont="1" applyBorder="1"/>
    <xf numFmtId="0" fontId="23" fillId="0" borderId="61" xfId="1" applyFont="1" applyBorder="1"/>
    <xf numFmtId="0" fontId="23" fillId="0" borderId="62" xfId="1" applyFont="1" applyBorder="1"/>
    <xf numFmtId="0" fontId="9" fillId="0" borderId="0" xfId="1" applyFont="1" applyBorder="1" applyAlignment="1">
      <alignment horizontal="center"/>
    </xf>
    <xf numFmtId="0" fontId="9" fillId="2" borderId="63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64" xfId="1" applyFont="1" applyFill="1" applyBorder="1" applyAlignment="1">
      <alignment horizontal="center"/>
    </xf>
    <xf numFmtId="0" fontId="9" fillId="2" borderId="65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66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3" fillId="2" borderId="67" xfId="1" applyFont="1" applyFill="1" applyBorder="1"/>
    <xf numFmtId="0" fontId="3" fillId="2" borderId="68" xfId="1" applyFont="1" applyFill="1" applyBorder="1"/>
    <xf numFmtId="0" fontId="3" fillId="0" borderId="7" xfId="1" applyFont="1" applyFill="1" applyBorder="1"/>
    <xf numFmtId="0" fontId="3" fillId="2" borderId="4" xfId="1" applyFont="1" applyFill="1" applyBorder="1"/>
    <xf numFmtId="0" fontId="3" fillId="2" borderId="2" xfId="1" applyFont="1" applyFill="1" applyBorder="1"/>
    <xf numFmtId="14" fontId="8" fillId="0" borderId="0" xfId="1" applyNumberFormat="1" applyFont="1"/>
    <xf numFmtId="0" fontId="24" fillId="0" borderId="0" xfId="1" applyFont="1"/>
    <xf numFmtId="0" fontId="8" fillId="0" borderId="0" xfId="1" applyFont="1" applyAlignment="1">
      <alignment horizontal="left"/>
    </xf>
    <xf numFmtId="0" fontId="7" fillId="3" borderId="15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0" fillId="0" borderId="23" xfId="1" applyFont="1" applyBorder="1" applyAlignment="1">
      <alignment vertical="center"/>
    </xf>
    <xf numFmtId="0" fontId="0" fillId="0" borderId="71" xfId="0" applyBorder="1"/>
    <xf numFmtId="0" fontId="0" fillId="0" borderId="21" xfId="0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6" borderId="70" xfId="0" applyFill="1" applyBorder="1"/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5" fillId="0" borderId="0" xfId="0" applyFont="1"/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9" fillId="2" borderId="56" xfId="1" applyFont="1" applyFill="1" applyBorder="1" applyAlignment="1">
      <alignment horizontal="center"/>
    </xf>
    <xf numFmtId="0" fontId="9" fillId="2" borderId="69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59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1" fillId="0" borderId="53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2" fillId="4" borderId="36" xfId="1" applyFont="1" applyFill="1" applyBorder="1" applyAlignment="1">
      <alignment horizontal="center"/>
    </xf>
    <xf numFmtId="0" fontId="12" fillId="4" borderId="35" xfId="1" applyFont="1" applyFill="1" applyBorder="1" applyAlignment="1">
      <alignment horizontal="center"/>
    </xf>
    <xf numFmtId="0" fontId="12" fillId="4" borderId="24" xfId="1" applyFont="1" applyFill="1" applyBorder="1" applyAlignment="1">
      <alignment horizontal="center"/>
    </xf>
    <xf numFmtId="0" fontId="12" fillId="4" borderId="25" xfId="1" applyFont="1" applyFill="1" applyBorder="1" applyAlignment="1">
      <alignment horizontal="center"/>
    </xf>
    <xf numFmtId="0" fontId="11" fillId="0" borderId="58" xfId="1" applyFont="1" applyBorder="1" applyAlignment="1">
      <alignment horizontal="center"/>
    </xf>
    <xf numFmtId="0" fontId="11" fillId="0" borderId="55" xfId="1" applyFont="1" applyBorder="1" applyAlignment="1">
      <alignment horizontal="center"/>
    </xf>
    <xf numFmtId="0" fontId="11" fillId="0" borderId="5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0" fillId="0" borderId="51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6" fillId="0" borderId="50" xfId="1" applyFont="1" applyBorder="1" applyAlignment="1">
      <alignment horizontal="left"/>
    </xf>
    <xf numFmtId="0" fontId="6" fillId="0" borderId="49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6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6" fillId="0" borderId="0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41" xfId="1" applyFont="1" applyBorder="1" applyAlignment="1">
      <alignment horizontal="left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left"/>
    </xf>
    <xf numFmtId="0" fontId="6" fillId="0" borderId="26" xfId="1" applyFont="1" applyBorder="1" applyAlignment="1">
      <alignment horizontal="left"/>
    </xf>
    <xf numFmtId="0" fontId="3" fillId="3" borderId="31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textRotation="45"/>
    </xf>
    <xf numFmtId="0" fontId="6" fillId="0" borderId="3" xfId="1" applyFont="1" applyBorder="1" applyAlignment="1">
      <alignment horizontal="center" vertical="center" textRotation="45"/>
    </xf>
    <xf numFmtId="0" fontId="6" fillId="0" borderId="4" xfId="1" applyFont="1" applyBorder="1" applyAlignment="1">
      <alignment horizontal="center" vertical="center" textRotation="45"/>
    </xf>
    <xf numFmtId="0" fontId="6" fillId="0" borderId="6" xfId="1" applyFont="1" applyBorder="1" applyAlignment="1">
      <alignment horizontal="center" vertical="center" textRotation="45"/>
    </xf>
    <xf numFmtId="0" fontId="6" fillId="0" borderId="0" xfId="1" applyFont="1" applyBorder="1" applyAlignment="1">
      <alignment horizontal="center" vertical="center" textRotation="45"/>
    </xf>
    <xf numFmtId="0" fontId="6" fillId="0" borderId="7" xfId="1" applyFont="1" applyBorder="1" applyAlignment="1">
      <alignment horizontal="center" vertical="center" textRotation="45"/>
    </xf>
    <xf numFmtId="0" fontId="6" fillId="0" borderId="9" xfId="1" applyFont="1" applyBorder="1" applyAlignment="1">
      <alignment horizontal="center" vertical="center" textRotation="45"/>
    </xf>
    <xf numFmtId="0" fontId="6" fillId="0" borderId="10" xfId="1" applyFont="1" applyBorder="1" applyAlignment="1">
      <alignment horizontal="center" vertical="center" textRotation="45"/>
    </xf>
    <xf numFmtId="0" fontId="6" fillId="0" borderId="11" xfId="1" applyFont="1" applyBorder="1" applyAlignment="1">
      <alignment horizontal="center" vertical="center" textRotation="45"/>
    </xf>
    <xf numFmtId="0" fontId="8" fillId="0" borderId="2" xfId="1" applyFont="1" applyBorder="1" applyAlignment="1">
      <alignment horizontal="center" vertical="center" textRotation="45"/>
    </xf>
    <xf numFmtId="0" fontId="8" fillId="0" borderId="3" xfId="1" applyFont="1" applyBorder="1" applyAlignment="1">
      <alignment horizontal="center" vertical="center" textRotation="45"/>
    </xf>
    <xf numFmtId="0" fontId="8" fillId="0" borderId="4" xfId="1" applyFont="1" applyBorder="1" applyAlignment="1">
      <alignment horizontal="center" vertical="center" textRotation="45"/>
    </xf>
    <xf numFmtId="0" fontId="8" fillId="0" borderId="6" xfId="1" applyFont="1" applyBorder="1" applyAlignment="1">
      <alignment horizontal="center" vertical="center" textRotation="45"/>
    </xf>
    <xf numFmtId="0" fontId="8" fillId="0" borderId="0" xfId="1" applyFont="1" applyBorder="1" applyAlignment="1">
      <alignment horizontal="center" vertical="center" textRotation="45"/>
    </xf>
    <xf numFmtId="0" fontId="8" fillId="0" borderId="7" xfId="1" applyFont="1" applyBorder="1" applyAlignment="1">
      <alignment horizontal="center" vertical="center" textRotation="45"/>
    </xf>
    <xf numFmtId="0" fontId="8" fillId="0" borderId="9" xfId="1" applyFont="1" applyBorder="1" applyAlignment="1">
      <alignment horizontal="center" vertical="center" textRotation="45"/>
    </xf>
    <xf numFmtId="0" fontId="8" fillId="0" borderId="10" xfId="1" applyFont="1" applyBorder="1" applyAlignment="1">
      <alignment horizontal="center" vertical="center" textRotation="45"/>
    </xf>
    <xf numFmtId="0" fontId="8" fillId="0" borderId="11" xfId="1" applyFont="1" applyBorder="1" applyAlignment="1">
      <alignment horizontal="center" vertical="center" textRotation="45"/>
    </xf>
    <xf numFmtId="0" fontId="7" fillId="3" borderId="2" xfId="1" applyFont="1" applyFill="1" applyBorder="1" applyAlignment="1">
      <alignment horizontal="center" textRotation="90"/>
    </xf>
    <xf numFmtId="0" fontId="7" fillId="3" borderId="3" xfId="1" applyFont="1" applyFill="1" applyBorder="1" applyAlignment="1">
      <alignment horizontal="center" textRotation="90"/>
    </xf>
    <xf numFmtId="0" fontId="7" fillId="3" borderId="4" xfId="1" applyFont="1" applyFill="1" applyBorder="1" applyAlignment="1">
      <alignment horizontal="center" textRotation="90"/>
    </xf>
    <xf numFmtId="0" fontId="7" fillId="3" borderId="6" xfId="1" applyFont="1" applyFill="1" applyBorder="1" applyAlignment="1">
      <alignment horizontal="center" textRotation="90"/>
    </xf>
    <xf numFmtId="0" fontId="7" fillId="3" borderId="0" xfId="1" applyFont="1" applyFill="1" applyBorder="1" applyAlignment="1">
      <alignment horizontal="center" textRotation="90"/>
    </xf>
    <xf numFmtId="0" fontId="7" fillId="3" borderId="7" xfId="1" applyFont="1" applyFill="1" applyBorder="1" applyAlignment="1">
      <alignment horizontal="center" textRotation="90"/>
    </xf>
    <xf numFmtId="0" fontId="7" fillId="3" borderId="9" xfId="1" applyFont="1" applyFill="1" applyBorder="1" applyAlignment="1">
      <alignment horizontal="center" textRotation="90"/>
    </xf>
    <xf numFmtId="0" fontId="7" fillId="3" borderId="10" xfId="1" applyFont="1" applyFill="1" applyBorder="1" applyAlignment="1">
      <alignment horizontal="center" textRotation="90"/>
    </xf>
    <xf numFmtId="0" fontId="7" fillId="3" borderId="11" xfId="1" applyFont="1" applyFill="1" applyBorder="1" applyAlignment="1">
      <alignment horizontal="center" textRotation="90"/>
    </xf>
    <xf numFmtId="0" fontId="3" fillId="3" borderId="32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 textRotation="45"/>
    </xf>
    <xf numFmtId="0" fontId="8" fillId="0" borderId="35" xfId="1" applyFont="1" applyBorder="1" applyAlignment="1">
      <alignment horizontal="center" vertical="center" textRotation="45"/>
    </xf>
    <xf numFmtId="0" fontId="8" fillId="0" borderId="30" xfId="1" applyFont="1" applyBorder="1" applyAlignment="1">
      <alignment horizontal="center" vertical="center" textRotation="45"/>
    </xf>
    <xf numFmtId="0" fontId="8" fillId="0" borderId="34" xfId="1" applyFont="1" applyBorder="1" applyAlignment="1">
      <alignment horizontal="center" vertical="center" textRotation="45"/>
    </xf>
    <xf numFmtId="0" fontId="8" fillId="0" borderId="36" xfId="1" applyFont="1" applyBorder="1" applyAlignment="1">
      <alignment horizontal="center" vertical="center" textRotation="45"/>
    </xf>
    <xf numFmtId="0" fontId="8" fillId="0" borderId="37" xfId="1" applyFont="1" applyBorder="1" applyAlignment="1">
      <alignment horizontal="center" vertical="center" textRotation="45"/>
    </xf>
    <xf numFmtId="0" fontId="6" fillId="0" borderId="34" xfId="1" applyFont="1" applyBorder="1" applyAlignment="1">
      <alignment horizontal="center" vertical="center" textRotation="45"/>
    </xf>
    <xf numFmtId="0" fontId="6" fillId="0" borderId="33" xfId="1" applyFont="1" applyBorder="1" applyAlignment="1">
      <alignment horizontal="center" vertical="center" textRotation="45"/>
    </xf>
    <xf numFmtId="0" fontId="6" fillId="0" borderId="36" xfId="1" applyFont="1" applyBorder="1" applyAlignment="1">
      <alignment horizontal="center" vertical="center" textRotation="45"/>
    </xf>
    <xf numFmtId="0" fontId="6" fillId="0" borderId="35" xfId="1" applyFont="1" applyBorder="1" applyAlignment="1">
      <alignment horizontal="center" vertical="center" textRotation="45"/>
    </xf>
    <xf numFmtId="0" fontId="6" fillId="0" borderId="37" xfId="1" applyFont="1" applyBorder="1" applyAlignment="1">
      <alignment horizontal="center" vertical="center" textRotation="45"/>
    </xf>
    <xf numFmtId="0" fontId="6" fillId="0" borderId="30" xfId="1" applyFont="1" applyBorder="1" applyAlignment="1">
      <alignment horizontal="center" vertical="center" textRotation="45"/>
    </xf>
    <xf numFmtId="0" fontId="8" fillId="3" borderId="34" xfId="1" applyFont="1" applyFill="1" applyBorder="1" applyAlignment="1">
      <alignment horizontal="center" vertical="center" textRotation="90"/>
    </xf>
    <xf numFmtId="0" fontId="8" fillId="3" borderId="3" xfId="1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/>
    </xf>
    <xf numFmtId="0" fontId="8" fillId="3" borderId="36" xfId="1" applyFont="1" applyFill="1" applyBorder="1" applyAlignment="1">
      <alignment horizontal="center" vertical="center" textRotation="90"/>
    </xf>
    <xf numFmtId="0" fontId="8" fillId="3" borderId="0" xfId="1" applyFont="1" applyFill="1" applyBorder="1" applyAlignment="1">
      <alignment horizontal="center" vertical="center" textRotation="90"/>
    </xf>
    <xf numFmtId="0" fontId="8" fillId="3" borderId="7" xfId="1" applyFont="1" applyFill="1" applyBorder="1" applyAlignment="1">
      <alignment horizontal="center" vertical="center" textRotation="90"/>
    </xf>
    <xf numFmtId="0" fontId="8" fillId="3" borderId="37" xfId="1" applyFont="1" applyFill="1" applyBorder="1" applyAlignment="1">
      <alignment horizontal="center" vertical="center" textRotation="90"/>
    </xf>
    <xf numFmtId="0" fontId="8" fillId="3" borderId="10" xfId="1" applyFont="1" applyFill="1" applyBorder="1" applyAlignment="1">
      <alignment horizontal="center" vertical="center" textRotation="90"/>
    </xf>
    <xf numFmtId="0" fontId="8" fillId="3" borderId="11" xfId="1" applyFont="1" applyFill="1" applyBorder="1" applyAlignment="1">
      <alignment horizontal="center" vertical="center" textRotation="90"/>
    </xf>
    <xf numFmtId="14" fontId="4" fillId="0" borderId="0" xfId="1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10" fillId="0" borderId="51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41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14" fontId="4" fillId="0" borderId="0" xfId="1" applyNumberFormat="1" applyFont="1" applyAlignment="1">
      <alignment horizontal="left" wrapText="1"/>
    </xf>
    <xf numFmtId="0" fontId="9" fillId="2" borderId="48" xfId="1" applyFont="1" applyFill="1" applyBorder="1" applyAlignment="1">
      <alignment horizontal="center"/>
    </xf>
    <xf numFmtId="0" fontId="9" fillId="2" borderId="47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55" xfId="1" applyFont="1" applyFill="1" applyBorder="1" applyAlignment="1">
      <alignment horizontal="center" vertical="center"/>
    </xf>
    <xf numFmtId="0" fontId="21" fillId="2" borderId="50" xfId="1" applyFont="1" applyFill="1" applyBorder="1" applyAlignment="1">
      <alignment horizontal="center" vertical="center"/>
    </xf>
    <xf numFmtId="0" fontId="21" fillId="2" borderId="54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21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1" fillId="2" borderId="28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0" fontId="7" fillId="3" borderId="13" xfId="1" applyFont="1" applyFill="1" applyBorder="1" applyAlignment="1">
      <alignment horizontal="center" textRotation="90"/>
    </xf>
    <xf numFmtId="0" fontId="7" fillId="3" borderId="12" xfId="1" applyFont="1" applyFill="1" applyBorder="1" applyAlignment="1">
      <alignment horizontal="center" textRotation="90"/>
    </xf>
    <xf numFmtId="0" fontId="7" fillId="3" borderId="41" xfId="1" applyFont="1" applyFill="1" applyBorder="1" applyAlignment="1">
      <alignment horizontal="center" textRotation="90"/>
    </xf>
    <xf numFmtId="0" fontId="8" fillId="3" borderId="24" xfId="1" applyFont="1" applyFill="1" applyBorder="1" applyAlignment="1">
      <alignment horizontal="center" vertical="center" textRotation="90"/>
    </xf>
    <xf numFmtId="0" fontId="8" fillId="3" borderId="12" xfId="1" applyFont="1" applyFill="1" applyBorder="1" applyAlignment="1">
      <alignment horizontal="center" vertical="center" textRotation="90"/>
    </xf>
    <xf numFmtId="0" fontId="8" fillId="3" borderId="41" xfId="1" applyFont="1" applyFill="1" applyBorder="1" applyAlignment="1">
      <alignment horizontal="center" vertical="center" textRotation="90"/>
    </xf>
    <xf numFmtId="0" fontId="26" fillId="0" borderId="10" xfId="0" applyFont="1" applyBorder="1" applyAlignment="1">
      <alignment horizontal="center"/>
    </xf>
    <xf numFmtId="14" fontId="26" fillId="0" borderId="10" xfId="0" applyNumberFormat="1" applyFont="1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3">
    <cellStyle name="normální" xfId="0" builtinId="0"/>
    <cellStyle name="normální 2" xfId="1"/>
    <cellStyle name="normální_Střelci celkem po první kol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B4" sqref="B4:I11"/>
    </sheetView>
  </sheetViews>
  <sheetFormatPr defaultRowHeight="15"/>
  <cols>
    <col min="1" max="1" width="5.140625" customWidth="1"/>
    <col min="2" max="2" width="14.85546875" customWidth="1"/>
    <col min="9" max="9" width="13.28515625" customWidth="1"/>
  </cols>
  <sheetData>
    <row r="1" spans="1:9" ht="26.25">
      <c r="A1" s="53" t="s">
        <v>132</v>
      </c>
      <c r="B1" s="54"/>
      <c r="C1" s="54"/>
      <c r="D1" s="54"/>
      <c r="E1" s="54"/>
      <c r="F1" s="54"/>
      <c r="G1" s="54"/>
      <c r="H1" s="54"/>
      <c r="I1" s="54"/>
    </row>
    <row r="2" spans="1:9" ht="15.75" thickBot="1">
      <c r="A2" s="55"/>
      <c r="B2" s="55"/>
      <c r="C2" s="55"/>
      <c r="D2" s="55"/>
      <c r="E2" s="55"/>
      <c r="F2" s="55"/>
      <c r="G2" s="55"/>
      <c r="H2" s="55"/>
      <c r="I2" s="55"/>
    </row>
    <row r="3" spans="1:9" ht="15.75" thickBot="1">
      <c r="A3" s="169" t="s">
        <v>121</v>
      </c>
      <c r="B3" s="170"/>
      <c r="C3" s="56" t="s">
        <v>122</v>
      </c>
      <c r="D3" s="57" t="s">
        <v>123</v>
      </c>
      <c r="E3" s="57" t="s">
        <v>124</v>
      </c>
      <c r="F3" s="57" t="s">
        <v>125</v>
      </c>
      <c r="G3" s="57" t="s">
        <v>126</v>
      </c>
      <c r="H3" s="58" t="s">
        <v>127</v>
      </c>
      <c r="I3" s="59" t="s">
        <v>128</v>
      </c>
    </row>
    <row r="4" spans="1:9">
      <c r="A4" s="60" t="s">
        <v>112</v>
      </c>
      <c r="B4" s="61" t="s">
        <v>5</v>
      </c>
      <c r="C4" s="62">
        <v>8</v>
      </c>
      <c r="D4" s="62">
        <v>8</v>
      </c>
      <c r="E4" s="62">
        <v>7</v>
      </c>
      <c r="F4" s="62">
        <v>8</v>
      </c>
      <c r="G4" s="62"/>
      <c r="H4" s="62"/>
      <c r="I4" s="63">
        <f>SUM(C4:H4)</f>
        <v>31</v>
      </c>
    </row>
    <row r="5" spans="1:9">
      <c r="A5" s="64" t="s">
        <v>113</v>
      </c>
      <c r="B5" s="65" t="s">
        <v>10</v>
      </c>
      <c r="C5" s="66">
        <v>7</v>
      </c>
      <c r="D5" s="66">
        <v>7</v>
      </c>
      <c r="E5" s="66">
        <v>8</v>
      </c>
      <c r="F5" s="66">
        <v>7</v>
      </c>
      <c r="G5" s="67"/>
      <c r="H5" s="67"/>
      <c r="I5" s="68">
        <f>SUM(C5:H5)</f>
        <v>29</v>
      </c>
    </row>
    <row r="6" spans="1:9">
      <c r="A6" s="64" t="s">
        <v>114</v>
      </c>
      <c r="B6" s="65" t="s">
        <v>129</v>
      </c>
      <c r="C6" s="66">
        <v>6</v>
      </c>
      <c r="D6" s="66">
        <v>6</v>
      </c>
      <c r="E6" s="66">
        <v>5</v>
      </c>
      <c r="F6" s="66">
        <v>4</v>
      </c>
      <c r="G6" s="66"/>
      <c r="H6" s="66"/>
      <c r="I6" s="68">
        <f>SUM(C6:H6)</f>
        <v>21</v>
      </c>
    </row>
    <row r="7" spans="1:9">
      <c r="A7" s="64" t="s">
        <v>115</v>
      </c>
      <c r="B7" s="65" t="s">
        <v>11</v>
      </c>
      <c r="C7" s="66">
        <v>4</v>
      </c>
      <c r="D7" s="66">
        <v>3</v>
      </c>
      <c r="E7" s="66">
        <v>4</v>
      </c>
      <c r="F7" s="66">
        <v>5</v>
      </c>
      <c r="G7" s="66"/>
      <c r="H7" s="66"/>
      <c r="I7" s="68">
        <f>SUM(C7:H7)</f>
        <v>16</v>
      </c>
    </row>
    <row r="8" spans="1:9">
      <c r="A8" s="64" t="s">
        <v>116</v>
      </c>
      <c r="B8" s="65" t="s">
        <v>25</v>
      </c>
      <c r="C8" s="66">
        <v>5</v>
      </c>
      <c r="D8" s="66">
        <v>2</v>
      </c>
      <c r="E8" s="66">
        <v>3</v>
      </c>
      <c r="F8" s="66">
        <v>6</v>
      </c>
      <c r="G8" s="66"/>
      <c r="H8" s="66"/>
      <c r="I8" s="68">
        <f>SUM(C8:H8)</f>
        <v>16</v>
      </c>
    </row>
    <row r="9" spans="1:9">
      <c r="A9" s="64" t="s">
        <v>117</v>
      </c>
      <c r="B9" s="65" t="s">
        <v>12</v>
      </c>
      <c r="C9" s="66">
        <v>3</v>
      </c>
      <c r="D9" s="66">
        <v>4</v>
      </c>
      <c r="E9" s="66">
        <v>6</v>
      </c>
      <c r="F9" s="66">
        <v>0</v>
      </c>
      <c r="G9" s="66"/>
      <c r="H9" s="66"/>
      <c r="I9" s="68">
        <f>SUM(C9:H9)</f>
        <v>13</v>
      </c>
    </row>
    <row r="10" spans="1:9">
      <c r="A10" s="64" t="s">
        <v>118</v>
      </c>
      <c r="B10" s="65" t="s">
        <v>16</v>
      </c>
      <c r="C10" s="66">
        <v>2</v>
      </c>
      <c r="D10" s="66">
        <v>1</v>
      </c>
      <c r="E10" s="66">
        <v>2</v>
      </c>
      <c r="F10" s="66">
        <v>3</v>
      </c>
      <c r="G10" s="66"/>
      <c r="H10" s="66"/>
      <c r="I10" s="68">
        <f>SUM(C10:H10)</f>
        <v>8</v>
      </c>
    </row>
    <row r="11" spans="1:9" ht="15.75" thickBot="1">
      <c r="A11" s="72" t="s">
        <v>130</v>
      </c>
      <c r="B11" s="69" t="s">
        <v>131</v>
      </c>
      <c r="C11" s="70">
        <v>0</v>
      </c>
      <c r="D11" s="70">
        <v>5</v>
      </c>
      <c r="E11" s="70">
        <v>0</v>
      </c>
      <c r="F11" s="70">
        <v>0</v>
      </c>
      <c r="G11" s="70"/>
      <c r="H11" s="70"/>
      <c r="I11" s="71">
        <f>SUM(C11:H11)</f>
        <v>5</v>
      </c>
    </row>
  </sheetData>
  <sortState ref="B4:I11">
    <sortCondition descending="1" ref="I4:I11"/>
  </sortState>
  <mergeCells count="1">
    <mergeCell ref="A3:B3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A56" sqref="A56"/>
    </sheetView>
  </sheetViews>
  <sheetFormatPr defaultRowHeight="15"/>
  <cols>
    <col min="1" max="1" width="3.7109375" customWidth="1"/>
    <col min="2" max="2" width="13.7109375" customWidth="1"/>
    <col min="3" max="3" width="13.42578125" customWidth="1"/>
    <col min="5" max="10" width="5.7109375" customWidth="1"/>
    <col min="11" max="11" width="7.42578125" customWidth="1"/>
  </cols>
  <sheetData>
    <row r="1" spans="1:11" ht="35.25" customHeight="1">
      <c r="A1" s="171" t="s">
        <v>18</v>
      </c>
      <c r="B1" s="171"/>
      <c r="C1" s="171"/>
      <c r="D1" s="171"/>
      <c r="E1" s="171"/>
    </row>
    <row r="2" spans="1:11">
      <c r="A2" s="52"/>
      <c r="B2" s="52" t="s">
        <v>19</v>
      </c>
      <c r="C2" s="52" t="s">
        <v>20</v>
      </c>
      <c r="D2" s="52" t="s">
        <v>21</v>
      </c>
      <c r="E2" s="52" t="s">
        <v>22</v>
      </c>
      <c r="F2" s="52" t="s">
        <v>23</v>
      </c>
      <c r="G2" s="52" t="s">
        <v>108</v>
      </c>
      <c r="H2" s="52" t="s">
        <v>109</v>
      </c>
      <c r="I2" s="52" t="s">
        <v>110</v>
      </c>
      <c r="J2" s="52" t="s">
        <v>111</v>
      </c>
      <c r="K2" s="52" t="s">
        <v>24</v>
      </c>
    </row>
    <row r="3" spans="1:11">
      <c r="A3" t="s">
        <v>112</v>
      </c>
      <c r="B3" t="s">
        <v>29</v>
      </c>
      <c r="C3" t="s">
        <v>106</v>
      </c>
      <c r="D3" t="s">
        <v>11</v>
      </c>
      <c r="E3" s="51">
        <v>37</v>
      </c>
      <c r="F3" s="51">
        <v>25</v>
      </c>
      <c r="G3" s="51">
        <v>30</v>
      </c>
      <c r="H3" s="51">
        <v>15</v>
      </c>
      <c r="I3" s="51"/>
      <c r="J3" s="51"/>
      <c r="K3" s="51">
        <f>SUM(E3+F3+G3+H3+I3+J3)</f>
        <v>107</v>
      </c>
    </row>
    <row r="4" spans="1:11">
      <c r="A4" t="s">
        <v>113</v>
      </c>
      <c r="B4" t="s">
        <v>28</v>
      </c>
      <c r="C4" t="s">
        <v>60</v>
      </c>
      <c r="D4" t="s">
        <v>5</v>
      </c>
      <c r="E4" s="51">
        <v>27</v>
      </c>
      <c r="F4" s="51">
        <v>18</v>
      </c>
      <c r="G4" s="51">
        <v>21</v>
      </c>
      <c r="H4" s="51">
        <v>33</v>
      </c>
      <c r="I4" s="51"/>
      <c r="J4" s="51"/>
      <c r="K4" s="51">
        <f>SUM(E4+F4+G4+H4+I4+J4)</f>
        <v>99</v>
      </c>
    </row>
    <row r="5" spans="1:11">
      <c r="A5" t="s">
        <v>114</v>
      </c>
      <c r="B5" t="s">
        <v>33</v>
      </c>
      <c r="C5" t="s">
        <v>78</v>
      </c>
      <c r="D5" t="s">
        <v>70</v>
      </c>
      <c r="E5" s="51">
        <v>13</v>
      </c>
      <c r="F5" s="51">
        <v>34</v>
      </c>
      <c r="G5" s="51">
        <v>15</v>
      </c>
      <c r="H5" s="51">
        <v>27</v>
      </c>
      <c r="I5" s="51"/>
      <c r="J5" s="51"/>
      <c r="K5" s="51">
        <f>SUM(E5+F5+G5+H5+I5+J5)</f>
        <v>89</v>
      </c>
    </row>
    <row r="6" spans="1:11">
      <c r="A6" t="s">
        <v>115</v>
      </c>
      <c r="B6" t="s">
        <v>35</v>
      </c>
      <c r="C6" t="s">
        <v>36</v>
      </c>
      <c r="D6" t="s">
        <v>17</v>
      </c>
      <c r="E6" s="51">
        <v>20</v>
      </c>
      <c r="F6" s="51">
        <v>16</v>
      </c>
      <c r="G6" s="51">
        <v>23</v>
      </c>
      <c r="H6" s="51">
        <v>24</v>
      </c>
      <c r="I6" s="51"/>
      <c r="J6" s="51"/>
      <c r="K6" s="51">
        <f>SUM(E6+F6+G6+H6+I6+J6)</f>
        <v>83</v>
      </c>
    </row>
    <row r="7" spans="1:11">
      <c r="A7" t="s">
        <v>116</v>
      </c>
      <c r="B7" t="s">
        <v>54</v>
      </c>
      <c r="C7" t="s">
        <v>55</v>
      </c>
      <c r="D7" t="s">
        <v>5</v>
      </c>
      <c r="E7" s="51">
        <v>20</v>
      </c>
      <c r="F7" s="51">
        <v>20</v>
      </c>
      <c r="G7" s="51">
        <v>0</v>
      </c>
      <c r="H7" s="51">
        <v>42</v>
      </c>
      <c r="I7" s="51"/>
      <c r="J7" s="51"/>
      <c r="K7" s="51">
        <f>SUM(E7+F7+G7+H7+I7+J7)</f>
        <v>82</v>
      </c>
    </row>
    <row r="8" spans="1:11">
      <c r="A8" t="s">
        <v>117</v>
      </c>
      <c r="B8" t="s">
        <v>26</v>
      </c>
      <c r="C8" t="s">
        <v>27</v>
      </c>
      <c r="D8" t="s">
        <v>17</v>
      </c>
      <c r="E8" s="51">
        <v>17</v>
      </c>
      <c r="F8" s="51">
        <v>15</v>
      </c>
      <c r="G8" s="51">
        <v>18</v>
      </c>
      <c r="H8" s="51">
        <v>20</v>
      </c>
      <c r="I8" s="51"/>
      <c r="J8" s="51"/>
      <c r="K8" s="51">
        <f>SUM(E8+F8+G8+H8+I8+J8)</f>
        <v>70</v>
      </c>
    </row>
    <row r="9" spans="1:11">
      <c r="A9" t="s">
        <v>118</v>
      </c>
      <c r="B9" t="s">
        <v>38</v>
      </c>
      <c r="C9" t="s">
        <v>93</v>
      </c>
      <c r="D9" t="s">
        <v>16</v>
      </c>
      <c r="E9" s="51">
        <v>15</v>
      </c>
      <c r="F9" s="51">
        <v>20</v>
      </c>
      <c r="G9" s="51">
        <v>10</v>
      </c>
      <c r="H9" s="51">
        <v>17</v>
      </c>
      <c r="I9" s="51"/>
      <c r="J9" s="51"/>
      <c r="K9" s="51">
        <f>SUM(E9+F9+G9+H9+I9+J9)</f>
        <v>62</v>
      </c>
    </row>
    <row r="10" spans="1:11">
      <c r="A10" t="s">
        <v>130</v>
      </c>
      <c r="B10" t="s">
        <v>29</v>
      </c>
      <c r="C10" t="s">
        <v>67</v>
      </c>
      <c r="D10" t="s">
        <v>70</v>
      </c>
      <c r="E10" s="51">
        <v>12</v>
      </c>
      <c r="F10" s="51">
        <v>12</v>
      </c>
      <c r="G10" s="51">
        <v>19</v>
      </c>
      <c r="H10" s="51">
        <v>16</v>
      </c>
      <c r="I10" s="51"/>
      <c r="J10" s="51"/>
      <c r="K10" s="51">
        <f>SUM(E10+F10+G10+H10+I10+J10)</f>
        <v>59</v>
      </c>
    </row>
    <row r="11" spans="1:11">
      <c r="A11" t="s">
        <v>201</v>
      </c>
      <c r="B11" t="s">
        <v>38</v>
      </c>
      <c r="C11" t="s">
        <v>99</v>
      </c>
      <c r="D11" t="s">
        <v>16</v>
      </c>
      <c r="E11" s="51">
        <v>24</v>
      </c>
      <c r="F11" s="51">
        <v>0</v>
      </c>
      <c r="G11" s="51">
        <v>12</v>
      </c>
      <c r="H11" s="51">
        <v>19</v>
      </c>
      <c r="I11" s="51"/>
      <c r="J11" s="51"/>
      <c r="K11" s="51">
        <f>SUM(E11+F11+G11+H11+I11+J11)</f>
        <v>55</v>
      </c>
    </row>
    <row r="12" spans="1:11">
      <c r="A12" t="s">
        <v>216</v>
      </c>
      <c r="B12" t="s">
        <v>52</v>
      </c>
      <c r="C12" t="s">
        <v>53</v>
      </c>
      <c r="D12" t="s">
        <v>42</v>
      </c>
      <c r="E12" s="51">
        <v>15</v>
      </c>
      <c r="F12" s="51">
        <v>15</v>
      </c>
      <c r="G12" s="51">
        <v>11</v>
      </c>
      <c r="H12" s="51">
        <v>11</v>
      </c>
      <c r="I12" s="51"/>
      <c r="J12" s="51"/>
      <c r="K12" s="51">
        <f>SUM(E12+F12+G12+H12+I12+J12)</f>
        <v>52</v>
      </c>
    </row>
    <row r="13" spans="1:11">
      <c r="B13" t="s">
        <v>38</v>
      </c>
      <c r="C13" t="s">
        <v>166</v>
      </c>
      <c r="D13" t="s">
        <v>11</v>
      </c>
      <c r="E13" s="51">
        <v>0</v>
      </c>
      <c r="F13" s="51">
        <v>18</v>
      </c>
      <c r="G13" s="51">
        <v>17</v>
      </c>
      <c r="H13" s="51">
        <v>17</v>
      </c>
      <c r="K13" s="51">
        <f>SUM(E13+F13+G13+H13+I13+J13)</f>
        <v>52</v>
      </c>
    </row>
    <row r="14" spans="1:11">
      <c r="A14" t="s">
        <v>187</v>
      </c>
      <c r="B14" t="s">
        <v>85</v>
      </c>
      <c r="C14" t="s">
        <v>86</v>
      </c>
      <c r="D14" t="s">
        <v>12</v>
      </c>
      <c r="E14" s="51">
        <v>16</v>
      </c>
      <c r="F14" s="51">
        <v>17</v>
      </c>
      <c r="G14" s="51">
        <v>15</v>
      </c>
      <c r="H14" s="51">
        <v>0</v>
      </c>
      <c r="I14" s="51"/>
      <c r="J14" s="51"/>
      <c r="K14" s="51">
        <f>SUM(E14+F14+G14+H14+I14+J14)</f>
        <v>48</v>
      </c>
    </row>
    <row r="15" spans="1:11">
      <c r="A15" t="s">
        <v>217</v>
      </c>
      <c r="B15" t="s">
        <v>88</v>
      </c>
      <c r="C15" t="s">
        <v>87</v>
      </c>
      <c r="D15" t="s">
        <v>12</v>
      </c>
      <c r="E15" s="51">
        <v>12</v>
      </c>
      <c r="F15" s="51">
        <v>17</v>
      </c>
      <c r="G15" s="51">
        <v>12</v>
      </c>
      <c r="H15" s="51">
        <v>0</v>
      </c>
      <c r="I15" s="51"/>
      <c r="J15" s="51"/>
      <c r="K15" s="51">
        <f>SUM(E15+F15+G15+H15+I15+J15)</f>
        <v>41</v>
      </c>
    </row>
    <row r="16" spans="1:11">
      <c r="A16" t="s">
        <v>188</v>
      </c>
      <c r="B16" t="s">
        <v>45</v>
      </c>
      <c r="C16" t="s">
        <v>46</v>
      </c>
      <c r="D16" t="s">
        <v>42</v>
      </c>
      <c r="E16" s="51">
        <v>11</v>
      </c>
      <c r="F16" s="51">
        <v>11</v>
      </c>
      <c r="G16" s="51">
        <v>8</v>
      </c>
      <c r="H16" s="51">
        <v>7</v>
      </c>
      <c r="I16" s="51"/>
      <c r="J16" s="51"/>
      <c r="K16" s="51">
        <f>SUM(E16+F16+G16+H16+I16+J16)</f>
        <v>37</v>
      </c>
    </row>
    <row r="17" spans="1:11">
      <c r="B17" t="s">
        <v>41</v>
      </c>
      <c r="C17" t="s">
        <v>40</v>
      </c>
      <c r="D17" t="s">
        <v>42</v>
      </c>
      <c r="E17" s="51">
        <v>11</v>
      </c>
      <c r="F17" s="51">
        <v>7</v>
      </c>
      <c r="G17" s="51">
        <v>8</v>
      </c>
      <c r="H17" s="51">
        <v>11</v>
      </c>
      <c r="I17" s="51"/>
      <c r="J17" s="51"/>
      <c r="K17" s="51">
        <f>SUM(E17+F17+G17+H17+I17+J17)</f>
        <v>37</v>
      </c>
    </row>
    <row r="18" spans="1:11">
      <c r="A18" t="s">
        <v>202</v>
      </c>
      <c r="B18" t="s">
        <v>41</v>
      </c>
      <c r="C18" t="s">
        <v>44</v>
      </c>
      <c r="D18" t="s">
        <v>42</v>
      </c>
      <c r="E18" s="51">
        <v>11</v>
      </c>
      <c r="F18" s="51">
        <v>5</v>
      </c>
      <c r="G18" s="51">
        <v>20</v>
      </c>
      <c r="H18" s="51">
        <v>0</v>
      </c>
      <c r="I18" s="51"/>
      <c r="J18" s="51"/>
      <c r="K18" s="51">
        <f>SUM(E18+F18+G18+H18+I18+J18)</f>
        <v>36</v>
      </c>
    </row>
    <row r="19" spans="1:11">
      <c r="B19" t="s">
        <v>28</v>
      </c>
      <c r="C19" t="s">
        <v>27</v>
      </c>
      <c r="D19" t="s">
        <v>17</v>
      </c>
      <c r="E19" s="51">
        <v>10</v>
      </c>
      <c r="F19" s="51">
        <v>6</v>
      </c>
      <c r="G19" s="51">
        <v>9</v>
      </c>
      <c r="H19" s="51">
        <v>11</v>
      </c>
      <c r="I19" s="51"/>
      <c r="J19" s="51"/>
      <c r="K19" s="51">
        <f>SUM(E19+F19+G19+H19+I19+J19)</f>
        <v>36</v>
      </c>
    </row>
    <row r="20" spans="1:11">
      <c r="A20" t="s">
        <v>189</v>
      </c>
      <c r="B20" t="s">
        <v>179</v>
      </c>
      <c r="C20" t="s">
        <v>180</v>
      </c>
      <c r="D20" t="s">
        <v>131</v>
      </c>
      <c r="E20" s="51">
        <v>0</v>
      </c>
      <c r="F20" s="51">
        <v>35</v>
      </c>
      <c r="G20" s="51">
        <v>0</v>
      </c>
      <c r="H20" s="51">
        <v>0</v>
      </c>
      <c r="K20" s="51">
        <f>SUM(E20+F20+G20+H20+I20+J20)</f>
        <v>35</v>
      </c>
    </row>
    <row r="21" spans="1:11">
      <c r="A21" t="s">
        <v>218</v>
      </c>
      <c r="B21" t="s">
        <v>49</v>
      </c>
      <c r="C21" t="s">
        <v>81</v>
      </c>
      <c r="D21" t="s">
        <v>12</v>
      </c>
      <c r="E21" s="51">
        <v>13</v>
      </c>
      <c r="F21" s="51">
        <v>20</v>
      </c>
      <c r="G21" s="51">
        <v>0</v>
      </c>
      <c r="H21" s="51">
        <v>0</v>
      </c>
      <c r="I21" s="51"/>
      <c r="J21" s="51"/>
      <c r="K21" s="51">
        <f>SUM(E21+F21+G21+H21+I21+J21)</f>
        <v>33</v>
      </c>
    </row>
    <row r="22" spans="1:11">
      <c r="A22" t="s">
        <v>203</v>
      </c>
      <c r="B22" t="s">
        <v>31</v>
      </c>
      <c r="C22" t="s">
        <v>174</v>
      </c>
      <c r="D22" t="s">
        <v>70</v>
      </c>
      <c r="E22" s="51">
        <v>4</v>
      </c>
      <c r="F22" s="51">
        <v>15</v>
      </c>
      <c r="G22" s="51">
        <v>6</v>
      </c>
      <c r="H22" s="51">
        <v>7</v>
      </c>
      <c r="I22" s="51"/>
      <c r="J22" s="51"/>
      <c r="K22" s="51">
        <f>SUM(E22+F22+G22+H22+I22+J22)</f>
        <v>32</v>
      </c>
    </row>
    <row r="23" spans="1:11">
      <c r="A23" t="s">
        <v>119</v>
      </c>
      <c r="B23" t="s">
        <v>29</v>
      </c>
      <c r="C23" t="s">
        <v>61</v>
      </c>
      <c r="D23" t="s">
        <v>5</v>
      </c>
      <c r="E23" s="51">
        <v>3</v>
      </c>
      <c r="F23" s="51">
        <v>8</v>
      </c>
      <c r="G23" s="51">
        <v>12</v>
      </c>
      <c r="H23" s="51">
        <v>7</v>
      </c>
      <c r="I23" s="51"/>
      <c r="J23" s="51"/>
      <c r="K23" s="51">
        <f>SUM(E23+F23+G23+H23+I23+J23)</f>
        <v>30</v>
      </c>
    </row>
    <row r="24" spans="1:11">
      <c r="A24" t="s">
        <v>219</v>
      </c>
      <c r="B24" t="s">
        <v>89</v>
      </c>
      <c r="C24" t="s">
        <v>90</v>
      </c>
      <c r="D24" t="s">
        <v>12</v>
      </c>
      <c r="E24" s="51">
        <v>5</v>
      </c>
      <c r="F24" s="51">
        <v>14</v>
      </c>
      <c r="G24" s="51">
        <v>10</v>
      </c>
      <c r="H24" s="51">
        <v>0</v>
      </c>
      <c r="I24" s="51"/>
      <c r="J24" s="51"/>
      <c r="K24" s="51">
        <f>SUM(E24+F24+G24+H24+I24+J24)</f>
        <v>29</v>
      </c>
    </row>
    <row r="25" spans="1:11">
      <c r="B25" t="s">
        <v>49</v>
      </c>
      <c r="C25" t="s">
        <v>50</v>
      </c>
      <c r="D25" t="s">
        <v>42</v>
      </c>
      <c r="E25" s="51">
        <v>10</v>
      </c>
      <c r="F25" s="51">
        <v>9</v>
      </c>
      <c r="G25" s="51">
        <v>10</v>
      </c>
      <c r="H25" s="51">
        <v>0</v>
      </c>
      <c r="I25" s="51"/>
      <c r="J25" s="51"/>
      <c r="K25" s="51">
        <f>SUM(E25+F25+G25+H25+I25+J25)</f>
        <v>29</v>
      </c>
    </row>
    <row r="26" spans="1:11">
      <c r="A26" t="s">
        <v>220</v>
      </c>
      <c r="B26" t="s">
        <v>37</v>
      </c>
      <c r="C26" t="s">
        <v>34</v>
      </c>
      <c r="D26" t="s">
        <v>17</v>
      </c>
      <c r="E26" s="51">
        <v>15</v>
      </c>
      <c r="F26" s="51">
        <v>13</v>
      </c>
      <c r="G26" s="51">
        <v>0</v>
      </c>
      <c r="H26" s="51">
        <v>0</v>
      </c>
      <c r="I26" s="51"/>
      <c r="J26" s="51"/>
      <c r="K26" s="51">
        <f>SUM(E26+F26+G26+H26+I26+J26)</f>
        <v>28</v>
      </c>
    </row>
    <row r="27" spans="1:11">
      <c r="B27" t="s">
        <v>31</v>
      </c>
      <c r="C27" t="s">
        <v>32</v>
      </c>
      <c r="D27" t="s">
        <v>17</v>
      </c>
      <c r="E27" s="51">
        <v>15</v>
      </c>
      <c r="F27" s="51">
        <v>0</v>
      </c>
      <c r="G27" s="51">
        <v>0</v>
      </c>
      <c r="H27" s="51">
        <v>13</v>
      </c>
      <c r="I27" s="51"/>
      <c r="J27" s="51"/>
      <c r="K27" s="51">
        <f>SUM(E27+F27+G27+H27+I27+J27)</f>
        <v>28</v>
      </c>
    </row>
    <row r="28" spans="1:11">
      <c r="B28" t="s">
        <v>29</v>
      </c>
      <c r="C28" t="s">
        <v>30</v>
      </c>
      <c r="D28" t="s">
        <v>17</v>
      </c>
      <c r="E28" s="51">
        <v>5</v>
      </c>
      <c r="F28" s="51">
        <v>0</v>
      </c>
      <c r="G28" s="51">
        <v>8</v>
      </c>
      <c r="H28" s="51">
        <v>15</v>
      </c>
      <c r="I28" s="51"/>
      <c r="J28" s="51"/>
      <c r="K28" s="51">
        <f>SUM(E28+F28+G28+H28+I28+J28)</f>
        <v>28</v>
      </c>
    </row>
    <row r="29" spans="1:11">
      <c r="A29" t="s">
        <v>204</v>
      </c>
      <c r="B29" t="s">
        <v>58</v>
      </c>
      <c r="C29" t="s">
        <v>59</v>
      </c>
      <c r="D29" t="s">
        <v>5</v>
      </c>
      <c r="E29" s="51">
        <v>16</v>
      </c>
      <c r="F29" s="51">
        <v>10</v>
      </c>
      <c r="G29" s="51">
        <v>0</v>
      </c>
      <c r="H29" s="51">
        <v>0</v>
      </c>
      <c r="I29" s="51"/>
      <c r="J29" s="51"/>
      <c r="K29" s="51">
        <f>SUM(E29+F29+G29+H29+I29+J29)</f>
        <v>26</v>
      </c>
    </row>
    <row r="30" spans="1:11">
      <c r="A30" t="s">
        <v>205</v>
      </c>
      <c r="B30" t="s">
        <v>64</v>
      </c>
      <c r="C30" t="s">
        <v>65</v>
      </c>
      <c r="D30" t="s">
        <v>5</v>
      </c>
      <c r="E30" s="51">
        <v>11</v>
      </c>
      <c r="F30" s="51">
        <v>4</v>
      </c>
      <c r="G30" s="51">
        <v>6</v>
      </c>
      <c r="H30" s="51">
        <v>4</v>
      </c>
      <c r="I30" s="51"/>
      <c r="J30" s="51"/>
      <c r="K30" s="51">
        <f>SUM(E30+F30+G30+H30+I30+J30)</f>
        <v>25</v>
      </c>
    </row>
    <row r="31" spans="1:11">
      <c r="A31" t="s">
        <v>120</v>
      </c>
      <c r="B31" t="s">
        <v>74</v>
      </c>
      <c r="C31" t="s">
        <v>75</v>
      </c>
      <c r="D31" t="s">
        <v>70</v>
      </c>
      <c r="E31" s="51">
        <v>5</v>
      </c>
      <c r="F31" s="51">
        <v>9</v>
      </c>
      <c r="G31" s="51">
        <v>5</v>
      </c>
      <c r="H31" s="51">
        <v>5</v>
      </c>
      <c r="I31" s="51"/>
      <c r="J31" s="51"/>
      <c r="K31" s="51">
        <f>SUM(E31+F31+G31+H31+I31+J31)</f>
        <v>24</v>
      </c>
    </row>
    <row r="32" spans="1:11">
      <c r="A32" t="s">
        <v>190</v>
      </c>
      <c r="B32" t="s">
        <v>26</v>
      </c>
      <c r="C32" t="s">
        <v>172</v>
      </c>
      <c r="D32" t="s">
        <v>17</v>
      </c>
      <c r="E32" s="51">
        <v>0</v>
      </c>
      <c r="F32" s="51">
        <v>13</v>
      </c>
      <c r="G32" s="51">
        <v>10</v>
      </c>
      <c r="H32" s="51">
        <v>0</v>
      </c>
      <c r="K32" s="51">
        <f>SUM(E32+F32+G32+H32+I32+J32)</f>
        <v>23</v>
      </c>
    </row>
    <row r="33" spans="1:11">
      <c r="B33" t="s">
        <v>167</v>
      </c>
      <c r="C33" t="s">
        <v>168</v>
      </c>
      <c r="D33" t="s">
        <v>11</v>
      </c>
      <c r="E33" s="51">
        <v>0</v>
      </c>
      <c r="F33" s="51">
        <v>15</v>
      </c>
      <c r="G33" s="51">
        <v>0</v>
      </c>
      <c r="H33" s="51">
        <v>8</v>
      </c>
      <c r="K33" s="51">
        <f>SUM(E33+F33+G33+H33+I33+J33)</f>
        <v>23</v>
      </c>
    </row>
    <row r="34" spans="1:11">
      <c r="B34" t="s">
        <v>31</v>
      </c>
      <c r="C34" t="s">
        <v>51</v>
      </c>
      <c r="D34" t="s">
        <v>42</v>
      </c>
      <c r="E34" s="51">
        <v>9</v>
      </c>
      <c r="F34" s="51">
        <v>0</v>
      </c>
      <c r="G34" s="51">
        <v>0</v>
      </c>
      <c r="H34" s="51">
        <v>14</v>
      </c>
      <c r="I34" s="51"/>
      <c r="J34" s="51"/>
      <c r="K34" s="51">
        <f>SUM(E34+F34+G34+H34+I34+J34)</f>
        <v>23</v>
      </c>
    </row>
    <row r="35" spans="1:11">
      <c r="A35" t="s">
        <v>191</v>
      </c>
      <c r="B35" t="s">
        <v>66</v>
      </c>
      <c r="C35" t="s">
        <v>65</v>
      </c>
      <c r="D35" t="s">
        <v>5</v>
      </c>
      <c r="E35" s="51">
        <v>8</v>
      </c>
      <c r="F35" s="51">
        <v>2</v>
      </c>
      <c r="G35" s="51">
        <v>5</v>
      </c>
      <c r="H35" s="51">
        <v>7</v>
      </c>
      <c r="I35" s="51"/>
      <c r="J35" s="51"/>
      <c r="K35" s="51">
        <f>SUM(E35+F35+G35+H35+I35+J35)</f>
        <v>22</v>
      </c>
    </row>
    <row r="36" spans="1:11">
      <c r="B36" t="s">
        <v>26</v>
      </c>
      <c r="C36" t="s">
        <v>214</v>
      </c>
      <c r="D36" t="s">
        <v>42</v>
      </c>
      <c r="E36" s="51">
        <v>0</v>
      </c>
      <c r="F36" s="51">
        <v>0</v>
      </c>
      <c r="G36" s="51">
        <v>0</v>
      </c>
      <c r="H36" s="51">
        <v>22</v>
      </c>
      <c r="K36" s="51">
        <f>SUM(E36+F36+G36+H36+I36+J36)</f>
        <v>22</v>
      </c>
    </row>
    <row r="37" spans="1:11">
      <c r="A37" t="s">
        <v>221</v>
      </c>
      <c r="B37" t="s">
        <v>47</v>
      </c>
      <c r="C37" t="s">
        <v>48</v>
      </c>
      <c r="D37" t="s">
        <v>42</v>
      </c>
      <c r="E37" s="51">
        <v>2</v>
      </c>
      <c r="F37" s="51">
        <v>8</v>
      </c>
      <c r="G37" s="51">
        <v>7</v>
      </c>
      <c r="H37" s="51">
        <v>3</v>
      </c>
      <c r="I37" s="51"/>
      <c r="J37" s="51"/>
      <c r="K37" s="51">
        <f>SUM(E37+F37+G37+H37+I37+J37)</f>
        <v>20</v>
      </c>
    </row>
    <row r="38" spans="1:11">
      <c r="A38" t="s">
        <v>222</v>
      </c>
      <c r="B38" t="s">
        <v>38</v>
      </c>
      <c r="C38" t="s">
        <v>184</v>
      </c>
      <c r="D38" t="s">
        <v>131</v>
      </c>
      <c r="E38" s="51">
        <v>0</v>
      </c>
      <c r="F38" s="51">
        <v>18</v>
      </c>
      <c r="G38" s="51">
        <v>0</v>
      </c>
      <c r="H38" s="51">
        <v>0</v>
      </c>
      <c r="K38" s="51">
        <f>SUM(E38+F38+G38+H38+I38+J38)</f>
        <v>18</v>
      </c>
    </row>
    <row r="39" spans="1:11">
      <c r="B39" t="s">
        <v>170</v>
      </c>
      <c r="C39" t="s">
        <v>171</v>
      </c>
      <c r="D39" t="s">
        <v>17</v>
      </c>
      <c r="E39" s="51">
        <v>0</v>
      </c>
      <c r="F39" s="51">
        <v>11</v>
      </c>
      <c r="G39" s="51">
        <v>0</v>
      </c>
      <c r="H39" s="51">
        <v>7</v>
      </c>
      <c r="K39" s="51">
        <f>SUM(E39+F39+G39+H39+I39+J39)</f>
        <v>18</v>
      </c>
    </row>
    <row r="40" spans="1:11">
      <c r="B40" t="s">
        <v>107</v>
      </c>
      <c r="C40" t="s">
        <v>215</v>
      </c>
      <c r="D40" t="s">
        <v>11</v>
      </c>
      <c r="E40" s="51">
        <v>0</v>
      </c>
      <c r="F40" s="51">
        <v>0</v>
      </c>
      <c r="G40" s="51">
        <v>0</v>
      </c>
      <c r="H40" s="51">
        <v>18</v>
      </c>
      <c r="K40" s="51">
        <f>SUM(E40+F40+G40+H40+I40+J40)</f>
        <v>18</v>
      </c>
    </row>
    <row r="41" spans="1:11">
      <c r="A41" t="s">
        <v>206</v>
      </c>
      <c r="B41" t="s">
        <v>91</v>
      </c>
      <c r="C41" t="s">
        <v>92</v>
      </c>
      <c r="D41" t="s">
        <v>12</v>
      </c>
      <c r="E41" s="51">
        <v>5</v>
      </c>
      <c r="F41" s="51">
        <v>8</v>
      </c>
      <c r="G41" s="51">
        <v>4</v>
      </c>
      <c r="H41" s="51">
        <v>0</v>
      </c>
      <c r="I41" s="51"/>
      <c r="J41" s="51"/>
      <c r="K41" s="51">
        <f>SUM(E41+F41+G41+H41+I41+J41)</f>
        <v>17</v>
      </c>
    </row>
    <row r="42" spans="1:11">
      <c r="B42" t="s">
        <v>102</v>
      </c>
      <c r="C42" t="s">
        <v>103</v>
      </c>
      <c r="D42" t="s">
        <v>11</v>
      </c>
      <c r="E42" s="51">
        <v>7</v>
      </c>
      <c r="F42" s="51">
        <v>4</v>
      </c>
      <c r="G42" s="51">
        <v>4</v>
      </c>
      <c r="H42" s="51">
        <v>2</v>
      </c>
      <c r="I42" s="51"/>
      <c r="J42" s="51"/>
      <c r="K42" s="51">
        <f>SUM(E42+F42+G42+H42+I42+J42)</f>
        <v>17</v>
      </c>
    </row>
    <row r="43" spans="1:11">
      <c r="B43" t="s">
        <v>107</v>
      </c>
      <c r="C43" t="s">
        <v>62</v>
      </c>
      <c r="D43" t="s">
        <v>5</v>
      </c>
      <c r="E43" s="51">
        <v>6</v>
      </c>
      <c r="F43" s="51">
        <v>1</v>
      </c>
      <c r="G43" s="51">
        <v>5</v>
      </c>
      <c r="H43" s="51">
        <v>5</v>
      </c>
      <c r="I43" s="51"/>
      <c r="J43" s="51"/>
      <c r="K43" s="51">
        <f>SUM(E43+F43+G43+H43+I43+J43)</f>
        <v>17</v>
      </c>
    </row>
    <row r="44" spans="1:11">
      <c r="A44" t="s">
        <v>192</v>
      </c>
      <c r="B44" t="s">
        <v>173</v>
      </c>
      <c r="C44" t="s">
        <v>63</v>
      </c>
      <c r="D44" t="s">
        <v>5</v>
      </c>
      <c r="E44" s="51">
        <v>7</v>
      </c>
      <c r="F44" s="51">
        <v>4</v>
      </c>
      <c r="G44" s="51">
        <v>5</v>
      </c>
      <c r="H44" s="51">
        <v>0</v>
      </c>
      <c r="I44" s="51"/>
      <c r="J44" s="51"/>
      <c r="K44" s="51">
        <f>SUM(E44+F44+G44+H44+I44+J44)</f>
        <v>16</v>
      </c>
    </row>
    <row r="45" spans="1:11">
      <c r="B45" t="s">
        <v>177</v>
      </c>
      <c r="C45" t="s">
        <v>176</v>
      </c>
      <c r="D45" t="s">
        <v>16</v>
      </c>
      <c r="E45" s="51">
        <v>0</v>
      </c>
      <c r="F45" s="51">
        <v>2</v>
      </c>
      <c r="G45" s="52">
        <v>6</v>
      </c>
      <c r="H45" s="51">
        <v>8</v>
      </c>
      <c r="K45" s="51">
        <f>SUM(E45+F45+G45+H45+I45+J45)</f>
        <v>16</v>
      </c>
    </row>
    <row r="46" spans="1:11">
      <c r="A46" t="s">
        <v>193</v>
      </c>
      <c r="B46" t="s">
        <v>97</v>
      </c>
      <c r="C46" t="s">
        <v>98</v>
      </c>
      <c r="D46" t="s">
        <v>16</v>
      </c>
      <c r="E46" s="51">
        <v>5</v>
      </c>
      <c r="F46" s="51">
        <v>7</v>
      </c>
      <c r="G46" s="51">
        <v>2</v>
      </c>
      <c r="H46" s="51">
        <v>0</v>
      </c>
      <c r="I46" s="51"/>
      <c r="J46" s="51"/>
      <c r="K46" s="51">
        <f>SUM(E46+F46+G46+H46+I46+J46)</f>
        <v>14</v>
      </c>
    </row>
    <row r="47" spans="1:11">
      <c r="B47" t="s">
        <v>175</v>
      </c>
      <c r="C47" t="s">
        <v>176</v>
      </c>
      <c r="D47" t="s">
        <v>16</v>
      </c>
      <c r="E47" s="51">
        <v>0</v>
      </c>
      <c r="F47" s="51">
        <v>9</v>
      </c>
      <c r="G47" s="51">
        <v>5</v>
      </c>
      <c r="H47" s="51">
        <v>0</v>
      </c>
      <c r="K47" s="51">
        <f>SUM(E47+F47+G47+H47+I47+J47)</f>
        <v>14</v>
      </c>
    </row>
    <row r="48" spans="1:11">
      <c r="A48" t="s">
        <v>194</v>
      </c>
      <c r="B48" t="s">
        <v>76</v>
      </c>
      <c r="C48" t="s">
        <v>77</v>
      </c>
      <c r="D48" t="s">
        <v>70</v>
      </c>
      <c r="E48" s="51">
        <v>6</v>
      </c>
      <c r="F48" s="51">
        <v>0</v>
      </c>
      <c r="G48" s="51">
        <v>3</v>
      </c>
      <c r="H48" s="51">
        <v>4</v>
      </c>
      <c r="I48" s="51"/>
      <c r="J48" s="51"/>
      <c r="K48" s="51">
        <f>SUM(E48+F48+G48+H48+I48+J48)</f>
        <v>13</v>
      </c>
    </row>
    <row r="49" spans="1:11">
      <c r="A49" t="s">
        <v>223</v>
      </c>
      <c r="B49" t="s">
        <v>35</v>
      </c>
      <c r="C49" t="s">
        <v>169</v>
      </c>
      <c r="D49" t="s">
        <v>17</v>
      </c>
      <c r="E49" s="51">
        <v>0</v>
      </c>
      <c r="F49" s="51">
        <v>8</v>
      </c>
      <c r="G49" s="51">
        <v>4</v>
      </c>
      <c r="H49" s="51">
        <v>0</v>
      </c>
      <c r="K49" s="51">
        <f>SUM(E49+F49+G49+H49+I49+J49)</f>
        <v>12</v>
      </c>
    </row>
    <row r="50" spans="1:11">
      <c r="A50" t="s">
        <v>224</v>
      </c>
      <c r="B50" t="s">
        <v>38</v>
      </c>
      <c r="C50" t="s">
        <v>181</v>
      </c>
      <c r="D50" t="s">
        <v>131</v>
      </c>
      <c r="E50" s="51">
        <v>0</v>
      </c>
      <c r="F50" s="51">
        <v>11</v>
      </c>
      <c r="G50" s="51">
        <v>0</v>
      </c>
      <c r="H50" s="51">
        <v>0</v>
      </c>
      <c r="K50" s="51">
        <f>SUM(E50+F50+G50+H50+I50+J50)</f>
        <v>11</v>
      </c>
    </row>
    <row r="51" spans="1:11">
      <c r="B51" t="s">
        <v>47</v>
      </c>
      <c r="C51" t="s">
        <v>165</v>
      </c>
      <c r="D51" t="s">
        <v>11</v>
      </c>
      <c r="E51" s="51">
        <v>0</v>
      </c>
      <c r="F51" s="51">
        <v>4</v>
      </c>
      <c r="G51" s="51">
        <v>4</v>
      </c>
      <c r="H51" s="51">
        <v>3</v>
      </c>
      <c r="K51" s="51">
        <f>SUM(E51+F51+G51+H51+I51+J51)</f>
        <v>11</v>
      </c>
    </row>
    <row r="52" spans="1:11">
      <c r="A52" t="s">
        <v>208</v>
      </c>
      <c r="B52" t="s">
        <v>104</v>
      </c>
      <c r="C52" t="s">
        <v>105</v>
      </c>
      <c r="D52" t="s">
        <v>11</v>
      </c>
      <c r="E52" s="51">
        <v>5</v>
      </c>
      <c r="F52" s="51">
        <v>0</v>
      </c>
      <c r="G52" s="51">
        <v>3</v>
      </c>
      <c r="H52" s="51">
        <v>2</v>
      </c>
      <c r="I52" s="51"/>
      <c r="J52" s="51"/>
      <c r="K52" s="51">
        <f>SUM(E52+F52+G52+H52+I52+J52)</f>
        <v>10</v>
      </c>
    </row>
    <row r="53" spans="1:11">
      <c r="A53" t="s">
        <v>207</v>
      </c>
      <c r="B53" t="s">
        <v>182</v>
      </c>
      <c r="C53" t="s">
        <v>183</v>
      </c>
      <c r="D53" t="s">
        <v>131</v>
      </c>
      <c r="E53" s="51">
        <v>0</v>
      </c>
      <c r="F53" s="51">
        <v>8</v>
      </c>
      <c r="G53" s="51">
        <v>0</v>
      </c>
      <c r="H53" s="51">
        <v>0</v>
      </c>
      <c r="K53" s="51">
        <f>SUM(E53+F53+G53+H53+I53+J53)</f>
        <v>8</v>
      </c>
    </row>
    <row r="54" spans="1:11">
      <c r="A54" t="s">
        <v>225</v>
      </c>
      <c r="B54" t="s">
        <v>26</v>
      </c>
      <c r="C54" t="s">
        <v>68</v>
      </c>
      <c r="D54" t="s">
        <v>70</v>
      </c>
      <c r="E54" s="51">
        <v>2</v>
      </c>
      <c r="F54" s="51">
        <v>2</v>
      </c>
      <c r="G54" s="51">
        <v>1</v>
      </c>
      <c r="H54" s="51">
        <v>2</v>
      </c>
      <c r="I54" s="51"/>
      <c r="J54" s="51"/>
      <c r="K54" s="51">
        <f>SUM(E54+F54+G54+H54+I54+J54)</f>
        <v>7</v>
      </c>
    </row>
    <row r="55" spans="1:11">
      <c r="A55" t="s">
        <v>195</v>
      </c>
      <c r="B55" t="s">
        <v>83</v>
      </c>
      <c r="C55" t="s">
        <v>84</v>
      </c>
      <c r="D55" t="s">
        <v>12</v>
      </c>
      <c r="E55" s="51">
        <v>5</v>
      </c>
      <c r="F55" s="51">
        <v>0</v>
      </c>
      <c r="G55" s="51">
        <v>1</v>
      </c>
      <c r="H55" s="51">
        <v>0</v>
      </c>
      <c r="I55" s="51"/>
      <c r="J55" s="51"/>
      <c r="K55" s="51">
        <f>SUM(E55+F55+G55+H55+I55+J55)</f>
        <v>6</v>
      </c>
    </row>
    <row r="56" spans="1:11">
      <c r="B56" t="s">
        <v>71</v>
      </c>
      <c r="C56" t="s">
        <v>72</v>
      </c>
      <c r="D56" t="s">
        <v>70</v>
      </c>
      <c r="E56" s="51">
        <v>2</v>
      </c>
      <c r="F56" s="51">
        <v>3</v>
      </c>
      <c r="G56" s="51">
        <v>0</v>
      </c>
      <c r="H56" s="51">
        <v>1</v>
      </c>
      <c r="I56" s="51"/>
      <c r="J56" s="51"/>
      <c r="K56" s="51">
        <f>SUM(E56+F56+G56+H56+I56+J56)</f>
        <v>6</v>
      </c>
    </row>
    <row r="57" spans="1:11">
      <c r="A57" t="s">
        <v>209</v>
      </c>
      <c r="B57" t="s">
        <v>29</v>
      </c>
      <c r="C57" t="s">
        <v>69</v>
      </c>
      <c r="D57" t="s">
        <v>70</v>
      </c>
      <c r="E57" s="51">
        <v>0</v>
      </c>
      <c r="F57" s="51">
        <v>0</v>
      </c>
      <c r="G57" s="51">
        <v>2</v>
      </c>
      <c r="H57" s="51">
        <v>3</v>
      </c>
      <c r="I57" s="51"/>
      <c r="J57" s="51"/>
      <c r="K57" s="51">
        <f>SUM(E57+F57+G57+H57+I57+J57)</f>
        <v>5</v>
      </c>
    </row>
    <row r="58" spans="1:11">
      <c r="A58" t="s">
        <v>227</v>
      </c>
      <c r="B58" t="s">
        <v>185</v>
      </c>
      <c r="C58" t="s">
        <v>186</v>
      </c>
      <c r="D58" t="s">
        <v>16</v>
      </c>
      <c r="E58" s="51">
        <v>0</v>
      </c>
      <c r="F58" s="51">
        <v>4</v>
      </c>
      <c r="G58" s="51">
        <v>0</v>
      </c>
      <c r="H58" s="51">
        <v>0</v>
      </c>
      <c r="K58" s="51">
        <f>SUM(E58+F58+G58+H58+I58+J58)</f>
        <v>4</v>
      </c>
    </row>
    <row r="59" spans="1:11">
      <c r="B59" t="s">
        <v>199</v>
      </c>
      <c r="C59" t="s">
        <v>200</v>
      </c>
      <c r="D59" t="s">
        <v>42</v>
      </c>
      <c r="E59" s="51">
        <v>0</v>
      </c>
      <c r="F59" s="51">
        <v>0</v>
      </c>
      <c r="G59" s="52">
        <v>2</v>
      </c>
      <c r="H59" s="51">
        <v>2</v>
      </c>
      <c r="K59" s="51">
        <f>SUM(E59+F59+G59+H59+I59+J59)</f>
        <v>4</v>
      </c>
    </row>
    <row r="60" spans="1:11">
      <c r="A60" t="s">
        <v>226</v>
      </c>
      <c r="B60" t="s">
        <v>58</v>
      </c>
      <c r="C60" t="s">
        <v>96</v>
      </c>
      <c r="D60" t="s">
        <v>16</v>
      </c>
      <c r="E60" s="51">
        <v>1</v>
      </c>
      <c r="F60" s="51">
        <v>0</v>
      </c>
      <c r="G60" s="51">
        <v>0</v>
      </c>
      <c r="H60" s="51">
        <v>0</v>
      </c>
      <c r="I60" s="51"/>
      <c r="J60" s="51"/>
      <c r="K60" s="51">
        <f>SUM(E60+F60+G60+H60+I60+J60)</f>
        <v>1</v>
      </c>
    </row>
    <row r="61" spans="1:11">
      <c r="B61" t="s">
        <v>100</v>
      </c>
      <c r="C61" t="s">
        <v>101</v>
      </c>
      <c r="D61" t="s">
        <v>11</v>
      </c>
      <c r="E61" s="51">
        <v>1</v>
      </c>
      <c r="F61" s="51">
        <v>0</v>
      </c>
      <c r="G61" s="51">
        <v>0</v>
      </c>
      <c r="H61" s="51">
        <v>0</v>
      </c>
      <c r="I61" s="51"/>
      <c r="J61" s="51"/>
      <c r="K61" s="51">
        <f>SUM(E61+F61+G61+H61+I61+J61)</f>
        <v>1</v>
      </c>
    </row>
    <row r="62" spans="1:11">
      <c r="B62" t="s">
        <v>94</v>
      </c>
      <c r="C62" t="s">
        <v>95</v>
      </c>
      <c r="D62" t="s">
        <v>16</v>
      </c>
      <c r="E62" s="51">
        <v>0</v>
      </c>
      <c r="F62" s="51">
        <v>0</v>
      </c>
      <c r="G62" s="51">
        <v>0</v>
      </c>
      <c r="H62" s="51">
        <v>0</v>
      </c>
      <c r="I62" s="51"/>
      <c r="J62" s="51"/>
      <c r="K62" s="51">
        <f>SUM(E62+F62+G62+H62+I62+J62)</f>
        <v>0</v>
      </c>
    </row>
    <row r="63" spans="1:11">
      <c r="B63" t="s">
        <v>35</v>
      </c>
      <c r="C63" t="s">
        <v>82</v>
      </c>
      <c r="D63" t="s">
        <v>12</v>
      </c>
      <c r="E63" s="51">
        <v>0</v>
      </c>
      <c r="F63" s="51">
        <v>0</v>
      </c>
      <c r="G63" s="51">
        <v>0</v>
      </c>
      <c r="H63" s="51">
        <v>0</v>
      </c>
      <c r="I63" s="51"/>
      <c r="J63" s="51"/>
      <c r="K63" s="51">
        <f>SUM(E63+F63+G63+H63+I63+J63)</f>
        <v>0</v>
      </c>
    </row>
    <row r="64" spans="1:11">
      <c r="B64" t="s">
        <v>56</v>
      </c>
      <c r="C64" t="s">
        <v>57</v>
      </c>
      <c r="D64" t="s">
        <v>5</v>
      </c>
      <c r="E64" s="51">
        <v>0</v>
      </c>
      <c r="F64" s="51">
        <v>0</v>
      </c>
      <c r="G64" s="51">
        <v>0</v>
      </c>
      <c r="H64" s="51">
        <v>0</v>
      </c>
      <c r="I64" s="51"/>
      <c r="J64" s="51"/>
      <c r="K64" s="51">
        <f>SUM(E64+F64+G64+H64+I64+J64)</f>
        <v>0</v>
      </c>
    </row>
    <row r="65" spans="2:11">
      <c r="B65" t="s">
        <v>38</v>
      </c>
      <c r="C65" t="s">
        <v>39</v>
      </c>
      <c r="D65" t="s">
        <v>17</v>
      </c>
      <c r="E65" s="51">
        <v>0</v>
      </c>
      <c r="F65" s="51">
        <v>0</v>
      </c>
      <c r="G65" s="51">
        <v>0</v>
      </c>
      <c r="H65" s="51">
        <v>0</v>
      </c>
      <c r="I65" s="51"/>
      <c r="J65" s="51"/>
      <c r="K65" s="51">
        <f>SUM(E65+F65+G65+H65+I65+J65)</f>
        <v>0</v>
      </c>
    </row>
    <row r="66" spans="2:11">
      <c r="B66" t="s">
        <v>35</v>
      </c>
      <c r="C66" t="s">
        <v>68</v>
      </c>
      <c r="D66" t="s">
        <v>70</v>
      </c>
      <c r="E66" s="51">
        <v>0</v>
      </c>
      <c r="F66" s="51">
        <v>0</v>
      </c>
      <c r="G66" s="51">
        <v>0</v>
      </c>
      <c r="H66" s="51">
        <v>0</v>
      </c>
      <c r="I66" s="51"/>
      <c r="J66" s="51"/>
      <c r="K66" s="51">
        <f>SUM(E66+F66+G66+H66+I66+J66)</f>
        <v>0</v>
      </c>
    </row>
    <row r="67" spans="2:11">
      <c r="B67" t="s">
        <v>52</v>
      </c>
      <c r="C67" t="s">
        <v>73</v>
      </c>
      <c r="D67" t="s">
        <v>70</v>
      </c>
      <c r="E67" s="51">
        <v>0</v>
      </c>
      <c r="F67" s="51">
        <v>0</v>
      </c>
      <c r="G67" s="51">
        <v>0</v>
      </c>
      <c r="H67" s="51">
        <v>0</v>
      </c>
      <c r="I67" s="51"/>
      <c r="J67" s="51"/>
      <c r="K67" s="51">
        <f>SUM(E67+F67+G67+H67+I67+J67)</f>
        <v>0</v>
      </c>
    </row>
    <row r="68" spans="2:11">
      <c r="B68" t="s">
        <v>79</v>
      </c>
      <c r="C68" t="s">
        <v>80</v>
      </c>
      <c r="D68" t="s">
        <v>70</v>
      </c>
      <c r="E68" s="51">
        <v>0</v>
      </c>
      <c r="F68" s="51">
        <v>0</v>
      </c>
      <c r="G68" s="51">
        <v>0</v>
      </c>
      <c r="H68" s="51">
        <v>0</v>
      </c>
      <c r="I68" s="51"/>
      <c r="J68" s="51"/>
      <c r="K68" s="51">
        <f>SUM(E68+F68+G68+H68+I68+J68)</f>
        <v>0</v>
      </c>
    </row>
    <row r="69" spans="2:11">
      <c r="B69" t="s">
        <v>33</v>
      </c>
      <c r="C69" t="s">
        <v>43</v>
      </c>
      <c r="D69" t="s">
        <v>42</v>
      </c>
      <c r="E69" s="51">
        <v>0</v>
      </c>
      <c r="F69" s="51">
        <v>0</v>
      </c>
      <c r="G69" s="51">
        <v>0</v>
      </c>
      <c r="H69" s="51">
        <v>0</v>
      </c>
      <c r="I69" s="51"/>
      <c r="J69" s="51"/>
      <c r="K69" s="51">
        <f>SUM(E69+F69+G69+H69+I69+J69)</f>
        <v>0</v>
      </c>
    </row>
    <row r="70" spans="2:11">
      <c r="B70" t="s">
        <v>35</v>
      </c>
      <c r="C70" t="s">
        <v>178</v>
      </c>
      <c r="D70" t="s">
        <v>131</v>
      </c>
      <c r="E70" s="51">
        <v>0</v>
      </c>
      <c r="F70" s="51">
        <v>0</v>
      </c>
      <c r="G70" s="51">
        <v>0</v>
      </c>
      <c r="H70" s="51">
        <v>0</v>
      </c>
      <c r="K70" s="51">
        <f>SUM(E70+F70+G70+H70+I70+J70)</f>
        <v>0</v>
      </c>
    </row>
  </sheetData>
  <sortState ref="B3:K70">
    <sortCondition descending="1" ref="K3:K70"/>
  </sortState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"/>
  <sheetViews>
    <sheetView workbookViewId="0">
      <selection activeCell="S17" sqref="S17"/>
    </sheetView>
  </sheetViews>
  <sheetFormatPr defaultRowHeight="15"/>
  <cols>
    <col min="1" max="1" width="14.5703125" customWidth="1"/>
    <col min="2" max="2" width="6.28515625" customWidth="1"/>
    <col min="3" max="3" width="1.42578125" customWidth="1"/>
    <col min="4" max="5" width="6.28515625" customWidth="1"/>
    <col min="6" max="6" width="1.42578125" customWidth="1"/>
    <col min="7" max="8" width="6.28515625" customWidth="1"/>
    <col min="9" max="9" width="1.42578125" customWidth="1"/>
    <col min="10" max="11" width="6.28515625" customWidth="1"/>
    <col min="12" max="12" width="1.42578125" customWidth="1"/>
    <col min="13" max="14" width="6.28515625" customWidth="1"/>
    <col min="15" max="15" width="1.42578125" customWidth="1"/>
    <col min="16" max="17" width="6.28515625" customWidth="1"/>
    <col min="18" max="18" width="1.42578125" customWidth="1"/>
    <col min="19" max="19" width="6.28515625" customWidth="1"/>
    <col min="20" max="20" width="6" customWidth="1"/>
    <col min="21" max="21" width="1.42578125" customWidth="1"/>
    <col min="22" max="22" width="6" customWidth="1"/>
  </cols>
  <sheetData>
    <row r="1" spans="1:24" ht="33.75" customHeight="1" thickBot="1">
      <c r="A1" s="158" t="s">
        <v>0</v>
      </c>
      <c r="J1" s="350">
        <v>42049</v>
      </c>
      <c r="K1" s="350"/>
      <c r="L1" s="350"/>
      <c r="M1" s="350"/>
      <c r="N1" s="350"/>
      <c r="T1" s="349" t="s">
        <v>210</v>
      </c>
      <c r="U1" s="349"/>
      <c r="V1" s="349"/>
    </row>
    <row r="2" spans="1:24" ht="42" customHeight="1" thickBot="1">
      <c r="A2" s="151"/>
      <c r="B2" s="358" t="str">
        <f>A3</f>
        <v>Rafani JM</v>
      </c>
      <c r="C2" s="359"/>
      <c r="D2" s="359"/>
      <c r="E2" s="359" t="str">
        <f>A4</f>
        <v>Ontario B</v>
      </c>
      <c r="F2" s="359"/>
      <c r="G2" s="359"/>
      <c r="H2" s="359" t="str">
        <f>A5</f>
        <v>Hodge-Podge</v>
      </c>
      <c r="I2" s="359"/>
      <c r="J2" s="359"/>
      <c r="K2" s="359" t="str">
        <f>A6</f>
        <v>Mamas&amp;Papas</v>
      </c>
      <c r="L2" s="359"/>
      <c r="M2" s="359"/>
      <c r="N2" s="359" t="str">
        <f>A7</f>
        <v>Severka</v>
      </c>
      <c r="O2" s="359"/>
      <c r="P2" s="359"/>
      <c r="Q2" s="356" t="str">
        <f>A8</f>
        <v>Žihle/Bříza</v>
      </c>
      <c r="R2" s="354"/>
      <c r="S2" s="357"/>
      <c r="T2" s="354" t="s">
        <v>211</v>
      </c>
      <c r="U2" s="354"/>
      <c r="V2" s="355"/>
      <c r="W2" s="153" t="s">
        <v>212</v>
      </c>
      <c r="X2" s="157" t="s">
        <v>213</v>
      </c>
    </row>
    <row r="3" spans="1:24" ht="33.75" customHeight="1">
      <c r="A3" s="147" t="s">
        <v>5</v>
      </c>
      <c r="B3" s="360"/>
      <c r="C3" s="361"/>
      <c r="D3" s="361"/>
      <c r="E3" s="159">
        <f>D4</f>
        <v>21</v>
      </c>
      <c r="F3" s="154" t="s">
        <v>6</v>
      </c>
      <c r="G3" s="160">
        <f>B4</f>
        <v>18</v>
      </c>
      <c r="H3" s="159">
        <f>D5</f>
        <v>18</v>
      </c>
      <c r="I3" s="154" t="s">
        <v>6</v>
      </c>
      <c r="J3" s="160">
        <f>B5</f>
        <v>13</v>
      </c>
      <c r="K3" s="159">
        <f>D6</f>
        <v>19</v>
      </c>
      <c r="L3" s="154" t="s">
        <v>6</v>
      </c>
      <c r="M3" s="160">
        <f>B6</f>
        <v>13</v>
      </c>
      <c r="N3" s="159">
        <f>D7</f>
        <v>18</v>
      </c>
      <c r="O3" s="154" t="s">
        <v>6</v>
      </c>
      <c r="P3" s="160">
        <f>B7</f>
        <v>12</v>
      </c>
      <c r="Q3" s="159">
        <f>D8</f>
        <v>22</v>
      </c>
      <c r="R3" s="154" t="s">
        <v>6</v>
      </c>
      <c r="S3" s="168">
        <f>B8</f>
        <v>13</v>
      </c>
      <c r="T3" s="154">
        <f>E3+H3+K3+N3+Q3</f>
        <v>98</v>
      </c>
      <c r="U3" s="154" t="s">
        <v>6</v>
      </c>
      <c r="V3" s="160">
        <f>G3+J3+M3+P3+S3</f>
        <v>69</v>
      </c>
      <c r="W3" s="368">
        <v>10</v>
      </c>
      <c r="X3" s="369" t="s">
        <v>112</v>
      </c>
    </row>
    <row r="4" spans="1:24" ht="33.75" customHeight="1">
      <c r="A4" s="149" t="s">
        <v>10</v>
      </c>
      <c r="B4" s="370">
        <v>18</v>
      </c>
      <c r="C4" s="148" t="s">
        <v>6</v>
      </c>
      <c r="D4" s="163">
        <v>21</v>
      </c>
      <c r="E4" s="362"/>
      <c r="F4" s="363"/>
      <c r="G4" s="364"/>
      <c r="H4" s="161">
        <f>G5</f>
        <v>22</v>
      </c>
      <c r="I4" s="148" t="s">
        <v>6</v>
      </c>
      <c r="J4" s="163">
        <f>E5</f>
        <v>11</v>
      </c>
      <c r="K4" s="161">
        <f>G6</f>
        <v>13</v>
      </c>
      <c r="L4" s="148" t="s">
        <v>6</v>
      </c>
      <c r="M4" s="163">
        <f>E6</f>
        <v>8</v>
      </c>
      <c r="N4" s="161">
        <f>G7</f>
        <v>16</v>
      </c>
      <c r="O4" s="148" t="s">
        <v>6</v>
      </c>
      <c r="P4" s="163">
        <f>E7</f>
        <v>12</v>
      </c>
      <c r="Q4" s="161">
        <f>G8</f>
        <v>21</v>
      </c>
      <c r="R4" s="148" t="s">
        <v>6</v>
      </c>
      <c r="S4" s="162">
        <f>E8</f>
        <v>7</v>
      </c>
      <c r="T4" s="148">
        <f>B4+H4+K4+N4+Q4</f>
        <v>90</v>
      </c>
      <c r="U4" s="148" t="s">
        <v>6</v>
      </c>
      <c r="V4" s="163">
        <f>D4+J4+M4+P4+S4</f>
        <v>59</v>
      </c>
      <c r="W4" s="371">
        <v>8</v>
      </c>
      <c r="X4" s="372" t="s">
        <v>113</v>
      </c>
    </row>
    <row r="5" spans="1:24" ht="33.75" customHeight="1">
      <c r="A5" s="149" t="s">
        <v>25</v>
      </c>
      <c r="B5" s="373">
        <v>13</v>
      </c>
      <c r="C5" s="152" t="s">
        <v>6</v>
      </c>
      <c r="D5" s="166">
        <v>18</v>
      </c>
      <c r="E5" s="164">
        <v>11</v>
      </c>
      <c r="F5" s="152" t="s">
        <v>6</v>
      </c>
      <c r="G5" s="166">
        <v>22</v>
      </c>
      <c r="H5" s="365"/>
      <c r="I5" s="366"/>
      <c r="J5" s="367"/>
      <c r="K5" s="164">
        <f>J6</f>
        <v>19</v>
      </c>
      <c r="L5" s="152" t="s">
        <v>6</v>
      </c>
      <c r="M5" s="166">
        <f>H6</f>
        <v>14</v>
      </c>
      <c r="N5" s="164">
        <f>J7</f>
        <v>11</v>
      </c>
      <c r="O5" s="152" t="s">
        <v>6</v>
      </c>
      <c r="P5" s="166">
        <f>H7</f>
        <v>12</v>
      </c>
      <c r="Q5" s="164">
        <f>J8</f>
        <v>16</v>
      </c>
      <c r="R5" s="152" t="s">
        <v>6</v>
      </c>
      <c r="S5" s="165">
        <f>H8</f>
        <v>10</v>
      </c>
      <c r="T5" s="152">
        <f>B5+E5+K5+N5+Q5</f>
        <v>70</v>
      </c>
      <c r="U5" s="152" t="s">
        <v>6</v>
      </c>
      <c r="V5" s="166">
        <f>D5+G5+M5+P5+S5</f>
        <v>76</v>
      </c>
      <c r="W5" s="371">
        <v>4</v>
      </c>
      <c r="X5" s="372" t="s">
        <v>114</v>
      </c>
    </row>
    <row r="6" spans="1:24" ht="33.75" customHeight="1">
      <c r="A6" s="149" t="s">
        <v>129</v>
      </c>
      <c r="B6" s="370">
        <v>13</v>
      </c>
      <c r="C6" s="148" t="s">
        <v>6</v>
      </c>
      <c r="D6" s="163">
        <v>19</v>
      </c>
      <c r="E6" s="161">
        <v>8</v>
      </c>
      <c r="F6" s="148" t="s">
        <v>6</v>
      </c>
      <c r="G6" s="163">
        <v>13</v>
      </c>
      <c r="H6" s="161">
        <v>14</v>
      </c>
      <c r="I6" s="148" t="s">
        <v>6</v>
      </c>
      <c r="J6" s="163">
        <v>19</v>
      </c>
      <c r="K6" s="362"/>
      <c r="L6" s="363"/>
      <c r="M6" s="364"/>
      <c r="N6" s="161">
        <f>M7</f>
        <v>13</v>
      </c>
      <c r="O6" s="148" t="s">
        <v>6</v>
      </c>
      <c r="P6" s="163">
        <f>K7</f>
        <v>12</v>
      </c>
      <c r="Q6" s="161">
        <f>M8</f>
        <v>17</v>
      </c>
      <c r="R6" s="148" t="s">
        <v>6</v>
      </c>
      <c r="S6" s="162">
        <f>K8</f>
        <v>6</v>
      </c>
      <c r="T6" s="148">
        <f>B6+E6+H6+N6+Q6</f>
        <v>65</v>
      </c>
      <c r="U6" s="148" t="s">
        <v>6</v>
      </c>
      <c r="V6" s="163">
        <f>D6+G6+J6+P6+S6</f>
        <v>69</v>
      </c>
      <c r="W6" s="371">
        <v>4</v>
      </c>
      <c r="X6" s="372" t="s">
        <v>116</v>
      </c>
    </row>
    <row r="7" spans="1:24" ht="33.75" customHeight="1">
      <c r="A7" s="149" t="s">
        <v>11</v>
      </c>
      <c r="B7" s="374">
        <v>12</v>
      </c>
      <c r="C7" s="156" t="s">
        <v>6</v>
      </c>
      <c r="D7" s="163">
        <v>18</v>
      </c>
      <c r="E7" s="161">
        <v>12</v>
      </c>
      <c r="F7" s="148" t="s">
        <v>6</v>
      </c>
      <c r="G7" s="163">
        <v>16</v>
      </c>
      <c r="H7" s="161">
        <v>12</v>
      </c>
      <c r="I7" s="148" t="s">
        <v>6</v>
      </c>
      <c r="J7" s="163">
        <v>11</v>
      </c>
      <c r="K7" s="161">
        <v>12</v>
      </c>
      <c r="L7" s="148" t="s">
        <v>6</v>
      </c>
      <c r="M7" s="163">
        <v>13</v>
      </c>
      <c r="N7" s="362"/>
      <c r="O7" s="363"/>
      <c r="P7" s="364"/>
      <c r="Q7" s="161">
        <f>P8</f>
        <v>17</v>
      </c>
      <c r="R7" s="148" t="s">
        <v>6</v>
      </c>
      <c r="S7" s="162">
        <f>N8</f>
        <v>8</v>
      </c>
      <c r="T7" s="148">
        <f>B7+E7+H7+K7+Q7</f>
        <v>65</v>
      </c>
      <c r="U7" s="148" t="s">
        <v>6</v>
      </c>
      <c r="V7" s="163">
        <f>D7+G7+J7+M7+S7</f>
        <v>66</v>
      </c>
      <c r="W7" s="371">
        <v>4</v>
      </c>
      <c r="X7" s="372" t="s">
        <v>115</v>
      </c>
    </row>
    <row r="8" spans="1:24" ht="33.75" customHeight="1" thickBot="1">
      <c r="A8" s="150" t="s">
        <v>16</v>
      </c>
      <c r="B8" s="375">
        <v>13</v>
      </c>
      <c r="C8" s="155" t="s">
        <v>6</v>
      </c>
      <c r="D8" s="167">
        <v>22</v>
      </c>
      <c r="E8" s="376">
        <v>7</v>
      </c>
      <c r="F8" s="155" t="s">
        <v>6</v>
      </c>
      <c r="G8" s="167">
        <v>21</v>
      </c>
      <c r="H8" s="376">
        <v>10</v>
      </c>
      <c r="I8" s="155" t="s">
        <v>6</v>
      </c>
      <c r="J8" s="167">
        <v>16</v>
      </c>
      <c r="K8" s="376">
        <v>6</v>
      </c>
      <c r="L8" s="155" t="s">
        <v>6</v>
      </c>
      <c r="M8" s="167">
        <v>17</v>
      </c>
      <c r="N8" s="376">
        <v>8</v>
      </c>
      <c r="O8" s="155" t="s">
        <v>6</v>
      </c>
      <c r="P8" s="167">
        <v>17</v>
      </c>
      <c r="Q8" s="351"/>
      <c r="R8" s="352"/>
      <c r="S8" s="353"/>
      <c r="T8" s="155">
        <f>B8+E8+H8+K8+N8</f>
        <v>44</v>
      </c>
      <c r="U8" s="155" t="s">
        <v>6</v>
      </c>
      <c r="V8" s="167">
        <f>D8+G8+J8+M8+P8</f>
        <v>93</v>
      </c>
      <c r="W8" s="377">
        <v>0</v>
      </c>
      <c r="X8" s="378" t="s">
        <v>117</v>
      </c>
    </row>
  </sheetData>
  <mergeCells count="15">
    <mergeCell ref="N7:P7"/>
    <mergeCell ref="Q8:S8"/>
    <mergeCell ref="T2:V2"/>
    <mergeCell ref="Q2:S2"/>
    <mergeCell ref="B3:D3"/>
    <mergeCell ref="B2:D2"/>
    <mergeCell ref="E2:G2"/>
    <mergeCell ref="H2:J2"/>
    <mergeCell ref="K2:M2"/>
    <mergeCell ref="N2:P2"/>
    <mergeCell ref="T1:V1"/>
    <mergeCell ref="J1:N1"/>
    <mergeCell ref="E4:G4"/>
    <mergeCell ref="H5:J5"/>
    <mergeCell ref="K6:M6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selection activeCell="T1" sqref="T1:V1"/>
    </sheetView>
  </sheetViews>
  <sheetFormatPr defaultRowHeight="12.75"/>
  <cols>
    <col min="1" max="1" width="21" style="2" customWidth="1"/>
    <col min="2" max="2" width="5.28515625" style="2" customWidth="1"/>
    <col min="3" max="3" width="2" style="2" customWidth="1"/>
    <col min="4" max="5" width="5.28515625" style="2" customWidth="1"/>
    <col min="6" max="6" width="1.7109375" style="2" customWidth="1"/>
    <col min="7" max="8" width="5.28515625" style="2" customWidth="1"/>
    <col min="9" max="9" width="1.7109375" style="2" customWidth="1"/>
    <col min="10" max="11" width="5.28515625" style="2" customWidth="1"/>
    <col min="12" max="12" width="1.7109375" style="2" customWidth="1"/>
    <col min="13" max="13" width="5.28515625" style="2" customWidth="1"/>
    <col min="14" max="14" width="7.42578125" style="2" customWidth="1"/>
    <col min="15" max="15" width="5.28515625" style="2" customWidth="1"/>
    <col min="16" max="16" width="1.7109375" style="2" customWidth="1"/>
    <col min="17" max="17" width="5.28515625" style="2" customWidth="1"/>
    <col min="18" max="18" width="7.5703125" style="2" customWidth="1"/>
    <col min="19" max="19" width="3.28515625" style="2" customWidth="1"/>
    <col min="20" max="20" width="6.5703125" style="2" customWidth="1"/>
    <col min="21" max="21" width="9.28515625" style="2" customWidth="1"/>
    <col min="22" max="22" width="7.5703125" style="2" customWidth="1"/>
    <col min="23" max="16384" width="9.140625" style="2"/>
  </cols>
  <sheetData>
    <row r="1" spans="1:22" ht="37.5" thickBot="1">
      <c r="A1" s="1" t="s">
        <v>0</v>
      </c>
      <c r="B1" s="1"/>
      <c r="C1" s="1"/>
      <c r="Q1" s="1"/>
      <c r="T1" s="289" t="s">
        <v>196</v>
      </c>
      <c r="U1" s="289"/>
      <c r="V1" s="289"/>
    </row>
    <row r="2" spans="1:22" ht="18.75" customHeight="1">
      <c r="A2" s="3"/>
      <c r="B2" s="249" t="str">
        <f>$A6</f>
        <v>Ontario B</v>
      </c>
      <c r="C2" s="250"/>
      <c r="D2" s="251"/>
      <c r="E2" s="240" t="str">
        <f>$A7</f>
        <v>Mamas &amp; Papas</v>
      </c>
      <c r="F2" s="241"/>
      <c r="G2" s="242"/>
      <c r="H2" s="249" t="str">
        <f>$A8</f>
        <v>Severka</v>
      </c>
      <c r="I2" s="250"/>
      <c r="J2" s="251"/>
      <c r="K2" s="240" t="str">
        <f>$A9</f>
        <v>Hodge-Podge</v>
      </c>
      <c r="L2" s="241"/>
      <c r="M2" s="242"/>
      <c r="T2" s="289">
        <v>42021</v>
      </c>
      <c r="U2" s="289"/>
      <c r="V2" s="289"/>
    </row>
    <row r="3" spans="1:22" ht="18.75" customHeight="1">
      <c r="A3" s="4"/>
      <c r="B3" s="252"/>
      <c r="C3" s="253"/>
      <c r="D3" s="254"/>
      <c r="E3" s="243"/>
      <c r="F3" s="244"/>
      <c r="G3" s="245"/>
      <c r="H3" s="252"/>
      <c r="I3" s="253"/>
      <c r="J3" s="254"/>
      <c r="K3" s="243"/>
      <c r="L3" s="244"/>
      <c r="M3" s="245"/>
      <c r="T3" s="289"/>
      <c r="U3" s="289"/>
      <c r="V3" s="289"/>
    </row>
    <row r="4" spans="1:22" ht="18.75" customHeight="1">
      <c r="A4" s="4"/>
      <c r="B4" s="252"/>
      <c r="C4" s="253"/>
      <c r="D4" s="254"/>
      <c r="E4" s="243"/>
      <c r="F4" s="244"/>
      <c r="G4" s="245"/>
      <c r="H4" s="252"/>
      <c r="I4" s="253"/>
      <c r="J4" s="254"/>
      <c r="K4" s="243"/>
      <c r="L4" s="244"/>
      <c r="M4" s="245"/>
    </row>
    <row r="5" spans="1:22" ht="18.75" customHeight="1" thickBot="1">
      <c r="A5" s="5" t="s">
        <v>9</v>
      </c>
      <c r="B5" s="255"/>
      <c r="C5" s="256"/>
      <c r="D5" s="257"/>
      <c r="E5" s="246"/>
      <c r="F5" s="247"/>
      <c r="G5" s="248"/>
      <c r="H5" s="255"/>
      <c r="I5" s="256"/>
      <c r="J5" s="257"/>
      <c r="K5" s="246"/>
      <c r="L5" s="247"/>
      <c r="M5" s="248"/>
      <c r="N5" s="6" t="s">
        <v>2</v>
      </c>
      <c r="O5" s="239" t="s">
        <v>3</v>
      </c>
      <c r="P5" s="239"/>
      <c r="Q5" s="239"/>
      <c r="R5" s="6" t="s">
        <v>4</v>
      </c>
      <c r="S5" s="6"/>
    </row>
    <row r="6" spans="1:22" ht="24.95" customHeight="1">
      <c r="A6" s="7" t="s">
        <v>10</v>
      </c>
      <c r="B6" s="221"/>
      <c r="C6" s="222"/>
      <c r="D6" s="223"/>
      <c r="E6" s="8">
        <f>D7</f>
        <v>15</v>
      </c>
      <c r="F6" s="9" t="s">
        <v>6</v>
      </c>
      <c r="G6" s="10">
        <f>B7</f>
        <v>12</v>
      </c>
      <c r="H6" s="11">
        <f>D8</f>
        <v>25</v>
      </c>
      <c r="I6" s="12" t="s">
        <v>6</v>
      </c>
      <c r="J6" s="10">
        <f>B8</f>
        <v>12</v>
      </c>
      <c r="K6" s="11">
        <f>D9</f>
        <v>16</v>
      </c>
      <c r="L6" s="12" t="s">
        <v>6</v>
      </c>
      <c r="M6" s="13">
        <f>B9</f>
        <v>13</v>
      </c>
      <c r="N6" s="14">
        <v>6</v>
      </c>
      <c r="O6" s="15">
        <f>E6+H6+K6</f>
        <v>56</v>
      </c>
      <c r="P6" s="16" t="s">
        <v>6</v>
      </c>
      <c r="Q6" s="14">
        <f>G6+J6+M6</f>
        <v>37</v>
      </c>
      <c r="R6" s="17" t="s">
        <v>112</v>
      </c>
      <c r="S6" s="18"/>
    </row>
    <row r="7" spans="1:22" ht="24.95" customHeight="1">
      <c r="A7" s="19" t="s">
        <v>8</v>
      </c>
      <c r="B7" s="20">
        <v>12</v>
      </c>
      <c r="C7" s="21" t="s">
        <v>6</v>
      </c>
      <c r="D7" s="14">
        <v>15</v>
      </c>
      <c r="E7" s="213"/>
      <c r="F7" s="214"/>
      <c r="G7" s="215"/>
      <c r="H7" s="22">
        <f>G8</f>
        <v>12</v>
      </c>
      <c r="I7" s="23" t="s">
        <v>6</v>
      </c>
      <c r="J7" s="24">
        <f>E8</f>
        <v>10</v>
      </c>
      <c r="K7" s="15">
        <f>G9</f>
        <v>20</v>
      </c>
      <c r="L7" s="23" t="s">
        <v>6</v>
      </c>
      <c r="M7" s="25">
        <f>E9</f>
        <v>16</v>
      </c>
      <c r="N7" s="14">
        <v>4</v>
      </c>
      <c r="O7" s="15">
        <f>B7+H7+K7</f>
        <v>44</v>
      </c>
      <c r="P7" s="16" t="s">
        <v>6</v>
      </c>
      <c r="Q7" s="14">
        <f>D7+J7+M7</f>
        <v>41</v>
      </c>
      <c r="R7" s="17" t="s">
        <v>113</v>
      </c>
      <c r="S7" s="18"/>
    </row>
    <row r="8" spans="1:22" ht="24.95" customHeight="1">
      <c r="A8" s="19" t="s">
        <v>11</v>
      </c>
      <c r="B8" s="20">
        <v>12</v>
      </c>
      <c r="C8" s="21" t="s">
        <v>6</v>
      </c>
      <c r="D8" s="14">
        <v>25</v>
      </c>
      <c r="E8" s="15">
        <v>10</v>
      </c>
      <c r="F8" s="16" t="s">
        <v>6</v>
      </c>
      <c r="G8" s="14">
        <v>12</v>
      </c>
      <c r="H8" s="213"/>
      <c r="I8" s="214"/>
      <c r="J8" s="215"/>
      <c r="K8" s="26">
        <f>J9</f>
        <v>22</v>
      </c>
      <c r="L8" s="23" t="s">
        <v>6</v>
      </c>
      <c r="M8" s="25">
        <f>H9</f>
        <v>18</v>
      </c>
      <c r="N8" s="14">
        <v>2</v>
      </c>
      <c r="O8" s="15">
        <f>B8+E8+K8</f>
        <v>44</v>
      </c>
      <c r="P8" s="16" t="s">
        <v>6</v>
      </c>
      <c r="Q8" s="14">
        <f>D8+G8+M8</f>
        <v>55</v>
      </c>
      <c r="R8" s="17" t="s">
        <v>114</v>
      </c>
      <c r="S8" s="18"/>
    </row>
    <row r="9" spans="1:22" ht="24.95" customHeight="1" thickBot="1">
      <c r="A9" s="27" t="s">
        <v>25</v>
      </c>
      <c r="B9" s="28">
        <v>13</v>
      </c>
      <c r="C9" s="29" t="s">
        <v>6</v>
      </c>
      <c r="D9" s="30">
        <v>16</v>
      </c>
      <c r="E9" s="31">
        <v>16</v>
      </c>
      <c r="F9" s="31" t="s">
        <v>6</v>
      </c>
      <c r="G9" s="32">
        <v>20</v>
      </c>
      <c r="H9" s="33">
        <v>18</v>
      </c>
      <c r="I9" s="34" t="s">
        <v>6</v>
      </c>
      <c r="J9" s="30">
        <v>22</v>
      </c>
      <c r="K9" s="218"/>
      <c r="L9" s="219"/>
      <c r="M9" s="267"/>
      <c r="N9" s="14">
        <v>0</v>
      </c>
      <c r="O9" s="15">
        <f>B9+E9+H9</f>
        <v>47</v>
      </c>
      <c r="P9" s="16" t="s">
        <v>6</v>
      </c>
      <c r="Q9" s="14">
        <f>D9+G9+J9</f>
        <v>58</v>
      </c>
      <c r="R9" s="17" t="s">
        <v>115</v>
      </c>
      <c r="S9" s="18"/>
    </row>
    <row r="10" spans="1:22" ht="8.25" customHeight="1" thickBot="1"/>
    <row r="11" spans="1:22" ht="18.75" customHeight="1">
      <c r="A11" s="3"/>
      <c r="B11" s="249" t="str">
        <f>$A15</f>
        <v>Rafani JM</v>
      </c>
      <c r="C11" s="250"/>
      <c r="D11" s="268"/>
      <c r="E11" s="271" t="str">
        <f>$A16</f>
        <v>Stings</v>
      </c>
      <c r="F11" s="250"/>
      <c r="G11" s="268"/>
      <c r="H11" s="274" t="str">
        <f>$A17</f>
        <v>Žihle/Bříza</v>
      </c>
      <c r="I11" s="241"/>
      <c r="J11" s="275"/>
      <c r="K11" s="280"/>
      <c r="L11" s="281"/>
      <c r="M11" s="282"/>
    </row>
    <row r="12" spans="1:22" ht="18.75" customHeight="1">
      <c r="A12" s="4"/>
      <c r="B12" s="252"/>
      <c r="C12" s="253"/>
      <c r="D12" s="269"/>
      <c r="E12" s="272"/>
      <c r="F12" s="253"/>
      <c r="G12" s="269"/>
      <c r="H12" s="276"/>
      <c r="I12" s="244"/>
      <c r="J12" s="277"/>
      <c r="K12" s="283"/>
      <c r="L12" s="284"/>
      <c r="M12" s="285"/>
    </row>
    <row r="13" spans="1:22" ht="18.75" customHeight="1">
      <c r="A13" s="4"/>
      <c r="B13" s="252"/>
      <c r="C13" s="253"/>
      <c r="D13" s="269"/>
      <c r="E13" s="272"/>
      <c r="F13" s="253"/>
      <c r="G13" s="269"/>
      <c r="H13" s="276"/>
      <c r="I13" s="244"/>
      <c r="J13" s="277"/>
      <c r="K13" s="283"/>
      <c r="L13" s="284"/>
      <c r="M13" s="285"/>
    </row>
    <row r="14" spans="1:22" ht="18.75" customHeight="1" thickBot="1">
      <c r="A14" s="5" t="s">
        <v>1</v>
      </c>
      <c r="B14" s="255"/>
      <c r="C14" s="256"/>
      <c r="D14" s="270"/>
      <c r="E14" s="273"/>
      <c r="F14" s="256"/>
      <c r="G14" s="270"/>
      <c r="H14" s="278"/>
      <c r="I14" s="247"/>
      <c r="J14" s="279"/>
      <c r="K14" s="286"/>
      <c r="L14" s="287"/>
      <c r="M14" s="288"/>
      <c r="N14" s="6" t="s">
        <v>2</v>
      </c>
      <c r="O14" s="6"/>
      <c r="P14" s="6"/>
      <c r="Q14" s="6" t="s">
        <v>3</v>
      </c>
      <c r="R14" s="6" t="s">
        <v>4</v>
      </c>
      <c r="S14" s="6"/>
    </row>
    <row r="15" spans="1:22" ht="24.95" customHeight="1">
      <c r="A15" s="35" t="s">
        <v>5</v>
      </c>
      <c r="B15" s="221"/>
      <c r="C15" s="222"/>
      <c r="D15" s="223"/>
      <c r="E15" s="9">
        <f>D16</f>
        <v>15</v>
      </c>
      <c r="F15" s="9" t="s">
        <v>6</v>
      </c>
      <c r="G15" s="10">
        <f>B16</f>
        <v>12</v>
      </c>
      <c r="H15" s="11">
        <f>D17</f>
        <v>26</v>
      </c>
      <c r="I15" s="12" t="s">
        <v>6</v>
      </c>
      <c r="J15" s="10">
        <f>B17</f>
        <v>9</v>
      </c>
      <c r="K15" s="224"/>
      <c r="L15" s="225"/>
      <c r="M15" s="226"/>
      <c r="N15" s="14">
        <v>4</v>
      </c>
      <c r="O15" s="15">
        <f>E15+H15</f>
        <v>41</v>
      </c>
      <c r="P15" s="16" t="s">
        <v>6</v>
      </c>
      <c r="Q15" s="14">
        <f>G15+J15</f>
        <v>21</v>
      </c>
      <c r="R15" s="17" t="s">
        <v>112</v>
      </c>
      <c r="S15" s="18"/>
    </row>
    <row r="16" spans="1:22" ht="24.95" customHeight="1">
      <c r="A16" s="36" t="s">
        <v>12</v>
      </c>
      <c r="B16" s="16">
        <v>12</v>
      </c>
      <c r="C16" s="21" t="s">
        <v>6</v>
      </c>
      <c r="D16" s="14">
        <v>15</v>
      </c>
      <c r="E16" s="213"/>
      <c r="F16" s="214"/>
      <c r="G16" s="215"/>
      <c r="H16" s="22">
        <f>G17</f>
        <v>19</v>
      </c>
      <c r="I16" s="23" t="s">
        <v>6</v>
      </c>
      <c r="J16" s="24">
        <f>E17</f>
        <v>8</v>
      </c>
      <c r="K16" s="227"/>
      <c r="L16" s="228"/>
      <c r="M16" s="229"/>
      <c r="N16" s="14">
        <v>2</v>
      </c>
      <c r="O16" s="15">
        <f>B16+H16</f>
        <v>31</v>
      </c>
      <c r="P16" s="16" t="s">
        <v>6</v>
      </c>
      <c r="Q16" s="14">
        <f>D16+J16</f>
        <v>23</v>
      </c>
      <c r="R16" s="17" t="s">
        <v>113</v>
      </c>
      <c r="S16" s="18"/>
    </row>
    <row r="17" spans="1:22" ht="24.95" customHeight="1" thickBot="1">
      <c r="A17" s="37" t="s">
        <v>16</v>
      </c>
      <c r="B17" s="34">
        <v>9</v>
      </c>
      <c r="C17" s="29" t="s">
        <v>6</v>
      </c>
      <c r="D17" s="30">
        <v>26</v>
      </c>
      <c r="E17" s="34">
        <v>8</v>
      </c>
      <c r="F17" s="34" t="s">
        <v>6</v>
      </c>
      <c r="G17" s="30">
        <v>19</v>
      </c>
      <c r="H17" s="218"/>
      <c r="I17" s="219"/>
      <c r="J17" s="220"/>
      <c r="K17" s="230"/>
      <c r="L17" s="231"/>
      <c r="M17" s="232"/>
      <c r="N17" s="14">
        <v>0</v>
      </c>
      <c r="O17" s="15">
        <f>B17+E17</f>
        <v>17</v>
      </c>
      <c r="P17" s="16" t="s">
        <v>6</v>
      </c>
      <c r="Q17" s="14">
        <f>D17+G17</f>
        <v>45</v>
      </c>
      <c r="R17" s="17" t="s">
        <v>114</v>
      </c>
      <c r="S17" s="18"/>
    </row>
    <row r="18" spans="1:22" ht="24.95" customHeight="1">
      <c r="A18" s="38"/>
      <c r="B18" s="38"/>
      <c r="C18" s="38"/>
      <c r="D18" s="18"/>
      <c r="E18" s="18"/>
      <c r="F18" s="18"/>
      <c r="G18" s="18"/>
      <c r="H18" s="18"/>
      <c r="I18" s="18"/>
      <c r="J18" s="18"/>
      <c r="K18" s="18"/>
      <c r="L18" s="18"/>
      <c r="M18" s="39"/>
      <c r="N18" s="18"/>
      <c r="O18" s="18"/>
      <c r="P18" s="18"/>
      <c r="Q18" s="18"/>
      <c r="R18" s="18"/>
      <c r="S18" s="18"/>
    </row>
    <row r="19" spans="1:22" ht="10.5" customHeight="1">
      <c r="A19" s="188" t="s">
        <v>197</v>
      </c>
      <c r="B19" s="145"/>
      <c r="C19" s="145"/>
    </row>
    <row r="20" spans="1:22" ht="12" customHeight="1">
      <c r="A20" s="188"/>
      <c r="B20" s="145"/>
      <c r="C20" s="145"/>
    </row>
    <row r="21" spans="1:22" ht="12" customHeight="1" thickBot="1">
      <c r="A21" s="40"/>
      <c r="B21" s="40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22" ht="18.75" customHeight="1" thickBot="1">
      <c r="A22" s="3"/>
      <c r="B22" s="240" t="str">
        <f>$A26</f>
        <v>Hodge - Podge</v>
      </c>
      <c r="C22" s="241"/>
      <c r="D22" s="242"/>
      <c r="E22" s="240" t="str">
        <f>$A27</f>
        <v>Žihle/Bříza</v>
      </c>
      <c r="F22" s="241"/>
      <c r="G22" s="242"/>
      <c r="H22" s="249" t="str">
        <f>$A28</f>
        <v>Severka</v>
      </c>
      <c r="I22" s="250"/>
      <c r="J22" s="251"/>
      <c r="K22" s="258"/>
      <c r="L22" s="259"/>
      <c r="M22" s="260"/>
    </row>
    <row r="23" spans="1:22" ht="18.75" customHeight="1">
      <c r="A23" s="4"/>
      <c r="B23" s="243"/>
      <c r="C23" s="244"/>
      <c r="D23" s="245"/>
      <c r="E23" s="243"/>
      <c r="F23" s="244"/>
      <c r="G23" s="245"/>
      <c r="H23" s="252"/>
      <c r="I23" s="253"/>
      <c r="J23" s="254"/>
      <c r="K23" s="261"/>
      <c r="L23" s="262"/>
      <c r="M23" s="263"/>
      <c r="T23" s="233" t="s">
        <v>153</v>
      </c>
      <c r="U23" s="234"/>
      <c r="V23" s="235"/>
    </row>
    <row r="24" spans="1:22" ht="18.75" customHeight="1">
      <c r="A24" s="4"/>
      <c r="B24" s="243"/>
      <c r="C24" s="244"/>
      <c r="D24" s="245"/>
      <c r="E24" s="243"/>
      <c r="F24" s="244"/>
      <c r="G24" s="245"/>
      <c r="H24" s="252"/>
      <c r="I24" s="253"/>
      <c r="J24" s="254"/>
      <c r="K24" s="261"/>
      <c r="L24" s="262"/>
      <c r="M24" s="263"/>
      <c r="T24" s="236"/>
      <c r="U24" s="237"/>
      <c r="V24" s="238"/>
    </row>
    <row r="25" spans="1:22" ht="18.75" customHeight="1" thickBot="1">
      <c r="A25" s="5" t="s">
        <v>13</v>
      </c>
      <c r="B25" s="246"/>
      <c r="C25" s="247"/>
      <c r="D25" s="248"/>
      <c r="E25" s="246"/>
      <c r="F25" s="247"/>
      <c r="G25" s="248"/>
      <c r="H25" s="255"/>
      <c r="I25" s="256"/>
      <c r="J25" s="257"/>
      <c r="K25" s="264"/>
      <c r="L25" s="265"/>
      <c r="M25" s="266"/>
      <c r="N25" s="6" t="s">
        <v>2</v>
      </c>
      <c r="O25" s="239" t="s">
        <v>3</v>
      </c>
      <c r="P25" s="239"/>
      <c r="Q25" s="239"/>
      <c r="R25" s="6" t="s">
        <v>4</v>
      </c>
      <c r="S25" s="6"/>
      <c r="T25" s="146" t="s">
        <v>149</v>
      </c>
      <c r="U25" s="216" t="s">
        <v>10</v>
      </c>
      <c r="V25" s="217"/>
    </row>
    <row r="26" spans="1:22" ht="24.75" customHeight="1">
      <c r="A26" s="35" t="s">
        <v>7</v>
      </c>
      <c r="B26" s="144"/>
      <c r="C26" s="144"/>
      <c r="D26" s="43"/>
      <c r="E26" s="9">
        <f>D27</f>
        <v>19</v>
      </c>
      <c r="F26" s="9" t="s">
        <v>6</v>
      </c>
      <c r="G26" s="10">
        <f>B27</f>
        <v>9</v>
      </c>
      <c r="H26" s="11">
        <f>D28</f>
        <v>18</v>
      </c>
      <c r="I26" s="12" t="s">
        <v>6</v>
      </c>
      <c r="J26" s="10">
        <f>B28</f>
        <v>22</v>
      </c>
      <c r="K26" s="224"/>
      <c r="L26" s="225"/>
      <c r="M26" s="226"/>
      <c r="N26" s="16">
        <v>2</v>
      </c>
      <c r="O26" s="15">
        <f>E26+H26</f>
        <v>37</v>
      </c>
      <c r="P26" s="16" t="s">
        <v>6</v>
      </c>
      <c r="Q26" s="14">
        <f>G26+J26</f>
        <v>31</v>
      </c>
      <c r="R26" s="17" t="s">
        <v>113</v>
      </c>
      <c r="S26" s="18"/>
      <c r="T26" s="146" t="s">
        <v>148</v>
      </c>
      <c r="U26" s="216" t="s">
        <v>5</v>
      </c>
      <c r="V26" s="217"/>
    </row>
    <row r="27" spans="1:22" ht="24.75" customHeight="1">
      <c r="A27" s="36" t="s">
        <v>16</v>
      </c>
      <c r="B27" s="16">
        <v>9</v>
      </c>
      <c r="C27" s="21" t="s">
        <v>6</v>
      </c>
      <c r="D27" s="14">
        <v>19</v>
      </c>
      <c r="E27" s="213"/>
      <c r="F27" s="214"/>
      <c r="G27" s="215"/>
      <c r="H27" s="26">
        <f>G28</f>
        <v>9</v>
      </c>
      <c r="I27" s="44" t="s">
        <v>6</v>
      </c>
      <c r="J27" s="14">
        <f>E28</f>
        <v>14</v>
      </c>
      <c r="K27" s="227"/>
      <c r="L27" s="228"/>
      <c r="M27" s="229"/>
      <c r="N27" s="16">
        <v>0</v>
      </c>
      <c r="O27" s="15">
        <f>B27+H27</f>
        <v>18</v>
      </c>
      <c r="P27" s="16" t="s">
        <v>6</v>
      </c>
      <c r="Q27" s="14">
        <f>D27+J27</f>
        <v>33</v>
      </c>
      <c r="R27" s="17" t="s">
        <v>114</v>
      </c>
      <c r="S27" s="18"/>
      <c r="T27" s="146" t="s">
        <v>147</v>
      </c>
      <c r="U27" s="216" t="s">
        <v>12</v>
      </c>
      <c r="V27" s="217"/>
    </row>
    <row r="28" spans="1:22" ht="24.75" customHeight="1" thickBot="1">
      <c r="A28" s="37" t="s">
        <v>11</v>
      </c>
      <c r="B28" s="34">
        <v>22</v>
      </c>
      <c r="C28" s="29" t="s">
        <v>6</v>
      </c>
      <c r="D28" s="30">
        <v>18</v>
      </c>
      <c r="E28" s="34">
        <v>14</v>
      </c>
      <c r="F28" s="34" t="s">
        <v>6</v>
      </c>
      <c r="G28" s="30">
        <v>9</v>
      </c>
      <c r="H28" s="218"/>
      <c r="I28" s="219"/>
      <c r="J28" s="220"/>
      <c r="K28" s="230"/>
      <c r="L28" s="231"/>
      <c r="M28" s="232"/>
      <c r="N28" s="16">
        <v>4</v>
      </c>
      <c r="O28" s="26">
        <f>B28+E28</f>
        <v>36</v>
      </c>
      <c r="P28" s="16" t="s">
        <v>6</v>
      </c>
      <c r="Q28" s="14">
        <f>D28+G28</f>
        <v>27</v>
      </c>
      <c r="R28" s="17" t="s">
        <v>112</v>
      </c>
      <c r="S28" s="18"/>
      <c r="T28" s="146" t="s">
        <v>143</v>
      </c>
      <c r="U28" s="216" t="s">
        <v>129</v>
      </c>
      <c r="V28" s="217"/>
    </row>
    <row r="29" spans="1:22" ht="12" customHeight="1">
      <c r="A29" s="45"/>
      <c r="B29" s="45"/>
      <c r="C29" s="4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T29" s="200" t="s">
        <v>142</v>
      </c>
      <c r="U29" s="202" t="s">
        <v>11</v>
      </c>
      <c r="V29" s="203"/>
    </row>
    <row r="30" spans="1:22" ht="6.75" customHeight="1">
      <c r="A30" s="40"/>
      <c r="B30" s="40"/>
      <c r="C30" s="40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T30" s="207"/>
      <c r="U30" s="209"/>
      <c r="V30" s="210"/>
    </row>
    <row r="31" spans="1:22" ht="1.5" customHeight="1">
      <c r="A31" s="40"/>
      <c r="B31" s="40"/>
      <c r="C31" s="40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T31" s="207"/>
      <c r="U31" s="209"/>
      <c r="V31" s="210"/>
    </row>
    <row r="32" spans="1:22" ht="4.5" customHeight="1" thickBot="1">
      <c r="A32" s="40"/>
      <c r="B32" s="40"/>
      <c r="C32" s="40"/>
      <c r="T32" s="208"/>
      <c r="U32" s="211"/>
      <c r="V32" s="212"/>
    </row>
    <row r="33" spans="1:22" ht="12" customHeight="1">
      <c r="A33" s="40"/>
      <c r="B33" s="40"/>
      <c r="C33" s="40"/>
      <c r="D33" s="182" t="s">
        <v>140</v>
      </c>
      <c r="E33" s="183"/>
      <c r="F33" s="183"/>
      <c r="G33" s="183"/>
      <c r="H33" s="183"/>
      <c r="I33" s="183"/>
      <c r="J33" s="184"/>
      <c r="K33" s="185"/>
      <c r="L33" s="185"/>
      <c r="M33" s="186" t="s">
        <v>139</v>
      </c>
      <c r="N33" s="183"/>
      <c r="O33" s="183"/>
      <c r="P33" s="183"/>
      <c r="Q33" s="183"/>
      <c r="R33" s="187"/>
      <c r="T33" s="200" t="s">
        <v>141</v>
      </c>
      <c r="U33" s="202" t="s">
        <v>7</v>
      </c>
      <c r="V33" s="203"/>
    </row>
    <row r="34" spans="1:22" ht="12" customHeight="1">
      <c r="A34" s="188" t="s">
        <v>138</v>
      </c>
      <c r="B34" s="145"/>
      <c r="C34" s="145"/>
      <c r="D34" s="189" t="s">
        <v>8</v>
      </c>
      <c r="E34" s="190"/>
      <c r="F34" s="190"/>
      <c r="G34" s="190"/>
      <c r="H34" s="190"/>
      <c r="I34" s="190"/>
      <c r="J34" s="190"/>
      <c r="K34" s="196"/>
      <c r="L34" s="197"/>
      <c r="M34" s="190" t="s">
        <v>12</v>
      </c>
      <c r="N34" s="190"/>
      <c r="O34" s="190"/>
      <c r="P34" s="190"/>
      <c r="Q34" s="190"/>
      <c r="R34" s="195"/>
      <c r="T34" s="208"/>
      <c r="U34" s="211"/>
      <c r="V34" s="212"/>
    </row>
    <row r="35" spans="1:22" ht="12" customHeight="1">
      <c r="A35" s="188"/>
      <c r="B35" s="145"/>
      <c r="C35" s="145"/>
      <c r="D35" s="189"/>
      <c r="E35" s="190"/>
      <c r="F35" s="190"/>
      <c r="G35" s="190"/>
      <c r="H35" s="190"/>
      <c r="I35" s="190"/>
      <c r="J35" s="190"/>
      <c r="K35" s="198"/>
      <c r="L35" s="199"/>
      <c r="M35" s="190"/>
      <c r="N35" s="190"/>
      <c r="O35" s="190"/>
      <c r="P35" s="190"/>
      <c r="Q35" s="190"/>
      <c r="R35" s="195"/>
      <c r="T35" s="200" t="s">
        <v>137</v>
      </c>
      <c r="U35" s="202" t="s">
        <v>198</v>
      </c>
      <c r="V35" s="203"/>
    </row>
    <row r="36" spans="1:22" ht="12" customHeight="1" thickBot="1">
      <c r="A36" s="40"/>
      <c r="B36" s="40"/>
      <c r="C36" s="40"/>
      <c r="D36" s="172">
        <v>7</v>
      </c>
      <c r="E36" s="173"/>
      <c r="F36" s="173"/>
      <c r="G36" s="173"/>
      <c r="H36" s="173"/>
      <c r="I36" s="173"/>
      <c r="J36" s="174"/>
      <c r="K36" s="178" t="s">
        <v>6</v>
      </c>
      <c r="L36" s="174"/>
      <c r="M36" s="178">
        <v>11</v>
      </c>
      <c r="N36" s="173"/>
      <c r="O36" s="173"/>
      <c r="P36" s="173"/>
      <c r="Q36" s="173"/>
      <c r="R36" s="180"/>
      <c r="T36" s="201"/>
      <c r="U36" s="204"/>
      <c r="V36" s="205"/>
    </row>
    <row r="37" spans="1:22" ht="12" customHeight="1" thickBot="1">
      <c r="A37" s="40"/>
      <c r="B37" s="40"/>
      <c r="C37" s="40"/>
      <c r="D37" s="175"/>
      <c r="E37" s="176"/>
      <c r="F37" s="176"/>
      <c r="G37" s="176"/>
      <c r="H37" s="176"/>
      <c r="I37" s="176"/>
      <c r="J37" s="177"/>
      <c r="K37" s="179"/>
      <c r="L37" s="177"/>
      <c r="M37" s="179"/>
      <c r="N37" s="176"/>
      <c r="O37" s="176"/>
      <c r="P37" s="176"/>
      <c r="Q37" s="176"/>
      <c r="R37" s="181"/>
      <c r="T37" s="206"/>
      <c r="U37" s="206"/>
      <c r="V37" s="206"/>
    </row>
    <row r="38" spans="1:22" ht="12" customHeight="1" thickBot="1">
      <c r="A38" s="40"/>
      <c r="B38" s="40"/>
      <c r="C38" s="40"/>
      <c r="T38" s="206"/>
      <c r="U38" s="206"/>
      <c r="V38" s="206"/>
    </row>
    <row r="39" spans="1:22" ht="12" customHeight="1">
      <c r="A39" s="40"/>
      <c r="B39" s="40"/>
      <c r="C39" s="40"/>
      <c r="D39" s="182" t="s">
        <v>135</v>
      </c>
      <c r="E39" s="183"/>
      <c r="F39" s="183"/>
      <c r="G39" s="183"/>
      <c r="H39" s="183"/>
      <c r="I39" s="183"/>
      <c r="J39" s="184"/>
      <c r="K39" s="185"/>
      <c r="L39" s="185"/>
      <c r="M39" s="186" t="s">
        <v>134</v>
      </c>
      <c r="N39" s="183"/>
      <c r="O39" s="183"/>
      <c r="P39" s="183"/>
      <c r="Q39" s="183"/>
      <c r="R39" s="187"/>
    </row>
    <row r="40" spans="1:22" ht="12" customHeight="1">
      <c r="A40" s="188" t="s">
        <v>133</v>
      </c>
      <c r="B40" s="145"/>
      <c r="C40" s="145"/>
      <c r="D40" s="189" t="s">
        <v>5</v>
      </c>
      <c r="E40" s="190"/>
      <c r="F40" s="190"/>
      <c r="G40" s="190"/>
      <c r="H40" s="190"/>
      <c r="I40" s="190"/>
      <c r="J40" s="190"/>
      <c r="K40" s="191"/>
      <c r="L40" s="192"/>
      <c r="M40" s="190" t="s">
        <v>10</v>
      </c>
      <c r="N40" s="190"/>
      <c r="O40" s="190"/>
      <c r="P40" s="190"/>
      <c r="Q40" s="190"/>
      <c r="R40" s="195"/>
    </row>
    <row r="41" spans="1:22" ht="12" customHeight="1">
      <c r="A41" s="188"/>
      <c r="B41" s="145"/>
      <c r="C41" s="145"/>
      <c r="D41" s="189"/>
      <c r="E41" s="190"/>
      <c r="F41" s="190"/>
      <c r="G41" s="190"/>
      <c r="H41" s="190"/>
      <c r="I41" s="190"/>
      <c r="J41" s="190"/>
      <c r="K41" s="193"/>
      <c r="L41" s="194"/>
      <c r="M41" s="190"/>
      <c r="N41" s="190"/>
      <c r="O41" s="190"/>
      <c r="P41" s="190"/>
      <c r="Q41" s="190"/>
      <c r="R41" s="195"/>
    </row>
    <row r="42" spans="1:22" ht="12" customHeight="1">
      <c r="A42" s="47"/>
      <c r="B42" s="40"/>
      <c r="C42" s="40"/>
      <c r="D42" s="172">
        <v>13</v>
      </c>
      <c r="E42" s="173"/>
      <c r="F42" s="173"/>
      <c r="G42" s="173"/>
      <c r="H42" s="173"/>
      <c r="I42" s="173"/>
      <c r="J42" s="174"/>
      <c r="K42" s="178" t="s">
        <v>6</v>
      </c>
      <c r="L42" s="174"/>
      <c r="M42" s="178">
        <v>16</v>
      </c>
      <c r="N42" s="173"/>
      <c r="O42" s="173"/>
      <c r="P42" s="173"/>
      <c r="Q42" s="173"/>
      <c r="R42" s="180"/>
    </row>
    <row r="43" spans="1:22" ht="12" customHeight="1" thickBot="1">
      <c r="D43" s="175"/>
      <c r="E43" s="176"/>
      <c r="F43" s="176"/>
      <c r="G43" s="176"/>
      <c r="H43" s="176"/>
      <c r="I43" s="176"/>
      <c r="J43" s="177"/>
      <c r="K43" s="179"/>
      <c r="L43" s="177"/>
      <c r="M43" s="179"/>
      <c r="N43" s="176"/>
      <c r="O43" s="176"/>
      <c r="P43" s="176"/>
      <c r="Q43" s="176"/>
      <c r="R43" s="181"/>
    </row>
  </sheetData>
  <mergeCells count="60">
    <mergeCell ref="T1:V1"/>
    <mergeCell ref="B2:D5"/>
    <mergeCell ref="E2:G5"/>
    <mergeCell ref="H2:J5"/>
    <mergeCell ref="K2:M5"/>
    <mergeCell ref="T2:V3"/>
    <mergeCell ref="O5:Q5"/>
    <mergeCell ref="B6:D6"/>
    <mergeCell ref="E7:G7"/>
    <mergeCell ref="H8:J8"/>
    <mergeCell ref="K9:M9"/>
    <mergeCell ref="B11:D14"/>
    <mergeCell ref="E11:G14"/>
    <mergeCell ref="H11:J14"/>
    <mergeCell ref="K11:M14"/>
    <mergeCell ref="A19:A20"/>
    <mergeCell ref="B22:D25"/>
    <mergeCell ref="E22:G25"/>
    <mergeCell ref="H22:J25"/>
    <mergeCell ref="K22:M25"/>
    <mergeCell ref="E27:G27"/>
    <mergeCell ref="U27:V27"/>
    <mergeCell ref="H28:J28"/>
    <mergeCell ref="U28:V28"/>
    <mergeCell ref="B15:D15"/>
    <mergeCell ref="K15:M17"/>
    <mergeCell ref="E16:G16"/>
    <mergeCell ref="H17:J17"/>
    <mergeCell ref="T23:V24"/>
    <mergeCell ref="O25:Q25"/>
    <mergeCell ref="U25:V25"/>
    <mergeCell ref="K26:M28"/>
    <mergeCell ref="U26:V26"/>
    <mergeCell ref="T29:T32"/>
    <mergeCell ref="U29:V32"/>
    <mergeCell ref="D33:J33"/>
    <mergeCell ref="K33:L33"/>
    <mergeCell ref="M33:R33"/>
    <mergeCell ref="T33:T34"/>
    <mergeCell ref="U33:V34"/>
    <mergeCell ref="T35:T36"/>
    <mergeCell ref="U35:V36"/>
    <mergeCell ref="D36:J37"/>
    <mergeCell ref="K36:L37"/>
    <mergeCell ref="M36:R37"/>
    <mergeCell ref="T37:V38"/>
    <mergeCell ref="A40:A41"/>
    <mergeCell ref="D40:J41"/>
    <mergeCell ref="K40:L41"/>
    <mergeCell ref="M40:R41"/>
    <mergeCell ref="A34:A35"/>
    <mergeCell ref="D34:J35"/>
    <mergeCell ref="K34:L35"/>
    <mergeCell ref="M34:R35"/>
    <mergeCell ref="D42:J43"/>
    <mergeCell ref="K42:L43"/>
    <mergeCell ref="M42:R43"/>
    <mergeCell ref="D39:J39"/>
    <mergeCell ref="K39:L39"/>
    <mergeCell ref="M39:R39"/>
  </mergeCells>
  <pageMargins left="0" right="0" top="0" bottom="0" header="0.51181102362204722" footer="0.2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K6" sqref="K6"/>
    </sheetView>
  </sheetViews>
  <sheetFormatPr defaultRowHeight="12.75"/>
  <cols>
    <col min="1" max="1" width="21" style="2" customWidth="1"/>
    <col min="2" max="2" width="4.7109375" style="2" customWidth="1"/>
    <col min="3" max="3" width="2.28515625" style="2" customWidth="1"/>
    <col min="4" max="5" width="4.7109375" style="2" customWidth="1"/>
    <col min="6" max="6" width="2.28515625" style="2" customWidth="1"/>
    <col min="7" max="8" width="4.7109375" style="2" customWidth="1"/>
    <col min="9" max="9" width="2.28515625" style="2" customWidth="1"/>
    <col min="10" max="11" width="4.7109375" style="2" customWidth="1"/>
    <col min="12" max="12" width="2.28515625" style="2" customWidth="1"/>
    <col min="13" max="13" width="4.7109375" style="2" customWidth="1"/>
    <col min="14" max="14" width="7.42578125" style="2" customWidth="1"/>
    <col min="15" max="15" width="4.7109375" style="2" customWidth="1"/>
    <col min="16" max="16" width="1.7109375" style="2" customWidth="1"/>
    <col min="17" max="17" width="4.7109375" style="2" customWidth="1"/>
    <col min="18" max="18" width="12.7109375" style="2" customWidth="1"/>
    <col min="19" max="19" width="6.5703125" style="2" customWidth="1"/>
    <col min="20" max="20" width="9.28515625" style="2" customWidth="1"/>
    <col min="21" max="21" width="7.5703125" style="2" customWidth="1"/>
    <col min="22" max="16384" width="9.140625" style="2"/>
  </cols>
  <sheetData>
    <row r="1" spans="1:21" ht="37.5" customHeight="1" thickBot="1">
      <c r="A1" s="1" t="s">
        <v>156</v>
      </c>
      <c r="K1" s="290">
        <v>41986</v>
      </c>
      <c r="L1" s="290"/>
      <c r="M1" s="290"/>
      <c r="N1" s="290"/>
      <c r="O1" s="114"/>
      <c r="P1" s="114"/>
      <c r="Q1" s="300" t="s">
        <v>157</v>
      </c>
      <c r="R1" s="300"/>
      <c r="S1" s="300"/>
      <c r="T1" s="300"/>
      <c r="U1" s="300"/>
    </row>
    <row r="2" spans="1:21" ht="18.75" customHeight="1">
      <c r="A2" s="3"/>
      <c r="B2" s="249" t="str">
        <f>A6</f>
        <v>Rafani JM</v>
      </c>
      <c r="C2" s="250"/>
      <c r="D2" s="251"/>
      <c r="E2" s="240" t="str">
        <f>A7</f>
        <v>Hodge-Podge</v>
      </c>
      <c r="F2" s="241"/>
      <c r="G2" s="242"/>
      <c r="H2" s="249" t="str">
        <f>A8</f>
        <v>Severka</v>
      </c>
      <c r="I2" s="250"/>
      <c r="J2" s="251"/>
      <c r="K2" s="249" t="str">
        <f>A9</f>
        <v>LC Káča</v>
      </c>
      <c r="L2" s="250"/>
      <c r="M2" s="251"/>
      <c r="S2" s="289"/>
      <c r="T2" s="289"/>
      <c r="U2" s="289"/>
    </row>
    <row r="3" spans="1:21" ht="18.75" customHeight="1">
      <c r="A3" s="4"/>
      <c r="B3" s="252"/>
      <c r="C3" s="253"/>
      <c r="D3" s="254"/>
      <c r="E3" s="243"/>
      <c r="F3" s="244"/>
      <c r="G3" s="245"/>
      <c r="H3" s="252"/>
      <c r="I3" s="253"/>
      <c r="J3" s="254"/>
      <c r="K3" s="252"/>
      <c r="L3" s="253"/>
      <c r="M3" s="254"/>
      <c r="S3" s="289"/>
      <c r="T3" s="289"/>
      <c r="U3" s="289"/>
    </row>
    <row r="4" spans="1:21" ht="18.75" customHeight="1">
      <c r="A4" s="4" t="s">
        <v>155</v>
      </c>
      <c r="B4" s="252"/>
      <c r="C4" s="253"/>
      <c r="D4" s="254"/>
      <c r="E4" s="243"/>
      <c r="F4" s="244"/>
      <c r="G4" s="245"/>
      <c r="H4" s="252"/>
      <c r="I4" s="253"/>
      <c r="J4" s="254"/>
      <c r="K4" s="252"/>
      <c r="L4" s="253"/>
      <c r="M4" s="254"/>
    </row>
    <row r="5" spans="1:21" ht="18.75" customHeight="1" thickBot="1">
      <c r="A5" s="5" t="s">
        <v>1</v>
      </c>
      <c r="B5" s="255"/>
      <c r="C5" s="256"/>
      <c r="D5" s="257"/>
      <c r="E5" s="246"/>
      <c r="F5" s="247"/>
      <c r="G5" s="248"/>
      <c r="H5" s="255"/>
      <c r="I5" s="256"/>
      <c r="J5" s="257"/>
      <c r="K5" s="255"/>
      <c r="L5" s="256"/>
      <c r="M5" s="257"/>
      <c r="N5" s="6" t="s">
        <v>2</v>
      </c>
      <c r="O5" s="299" t="s">
        <v>3</v>
      </c>
      <c r="P5" s="299"/>
      <c r="Q5" s="299"/>
      <c r="R5" s="6" t="s">
        <v>4</v>
      </c>
    </row>
    <row r="6" spans="1:21" ht="24.95" customHeight="1">
      <c r="A6" s="7" t="s">
        <v>5</v>
      </c>
      <c r="B6" s="322"/>
      <c r="C6" s="323"/>
      <c r="D6" s="324"/>
      <c r="E6" s="103">
        <f>D7</f>
        <v>19</v>
      </c>
      <c r="F6" s="103" t="s">
        <v>6</v>
      </c>
      <c r="G6" s="103">
        <f>B7</f>
        <v>7</v>
      </c>
      <c r="H6" s="101">
        <f>D8</f>
        <v>18</v>
      </c>
      <c r="I6" s="99" t="s">
        <v>6</v>
      </c>
      <c r="J6" s="103">
        <f>B8</f>
        <v>13</v>
      </c>
      <c r="K6" s="101">
        <f>D9</f>
        <v>30</v>
      </c>
      <c r="L6" s="99" t="s">
        <v>6</v>
      </c>
      <c r="M6" s="97">
        <f>B9</f>
        <v>23</v>
      </c>
      <c r="N6" s="113">
        <v>6</v>
      </c>
      <c r="O6" s="101">
        <f>E6+H6+K6</f>
        <v>67</v>
      </c>
      <c r="P6" s="103" t="s">
        <v>6</v>
      </c>
      <c r="Q6" s="103">
        <f>G6+J6+M6</f>
        <v>43</v>
      </c>
      <c r="R6" s="112" t="s">
        <v>112</v>
      </c>
    </row>
    <row r="7" spans="1:21" ht="24.95" customHeight="1">
      <c r="A7" s="19" t="s">
        <v>25</v>
      </c>
      <c r="B7" s="96">
        <v>7</v>
      </c>
      <c r="C7" s="89" t="s">
        <v>6</v>
      </c>
      <c r="D7" s="95">
        <v>19</v>
      </c>
      <c r="E7" s="319"/>
      <c r="F7" s="320"/>
      <c r="G7" s="320"/>
      <c r="H7" s="90">
        <f>G8</f>
        <v>13</v>
      </c>
      <c r="I7" s="110" t="s">
        <v>6</v>
      </c>
      <c r="J7" s="89">
        <f>E8</f>
        <v>22</v>
      </c>
      <c r="K7" s="111">
        <f>G9</f>
        <v>16</v>
      </c>
      <c r="L7" s="89" t="s">
        <v>6</v>
      </c>
      <c r="M7" s="88">
        <f>E9</f>
        <v>19</v>
      </c>
      <c r="N7" s="96">
        <v>0</v>
      </c>
      <c r="O7" s="90">
        <f>B7+H7+K7</f>
        <v>36</v>
      </c>
      <c r="P7" s="91" t="s">
        <v>6</v>
      </c>
      <c r="Q7" s="91">
        <f>D7+J7+M7</f>
        <v>60</v>
      </c>
      <c r="R7" s="108" t="s">
        <v>115</v>
      </c>
    </row>
    <row r="8" spans="1:21" ht="24.95" customHeight="1">
      <c r="A8" s="19" t="s">
        <v>11</v>
      </c>
      <c r="B8" s="92">
        <v>13</v>
      </c>
      <c r="C8" s="110" t="s">
        <v>6</v>
      </c>
      <c r="D8" s="95">
        <v>18</v>
      </c>
      <c r="E8" s="94">
        <v>22</v>
      </c>
      <c r="F8" s="91" t="s">
        <v>6</v>
      </c>
      <c r="G8" s="89">
        <v>13</v>
      </c>
      <c r="H8" s="325"/>
      <c r="I8" s="326"/>
      <c r="J8" s="327"/>
      <c r="K8" s="94">
        <f>J9</f>
        <v>18</v>
      </c>
      <c r="L8" s="91" t="s">
        <v>6</v>
      </c>
      <c r="M8" s="109">
        <f>H9</f>
        <v>19</v>
      </c>
      <c r="N8" s="96">
        <v>2</v>
      </c>
      <c r="O8" s="94">
        <f>B8+E8+K8</f>
        <v>53</v>
      </c>
      <c r="P8" s="91" t="s">
        <v>6</v>
      </c>
      <c r="Q8" s="91">
        <f>D8+G8+M8</f>
        <v>50</v>
      </c>
      <c r="R8" s="108" t="s">
        <v>114</v>
      </c>
    </row>
    <row r="9" spans="1:21" ht="24.95" customHeight="1" thickBot="1">
      <c r="A9" s="27" t="s">
        <v>131</v>
      </c>
      <c r="B9" s="83">
        <v>23</v>
      </c>
      <c r="C9" s="78" t="s">
        <v>6</v>
      </c>
      <c r="D9" s="107">
        <v>30</v>
      </c>
      <c r="E9" s="79">
        <v>19</v>
      </c>
      <c r="F9" s="78" t="s">
        <v>6</v>
      </c>
      <c r="G9" s="81">
        <v>16</v>
      </c>
      <c r="H9" s="79">
        <v>19</v>
      </c>
      <c r="I9" s="78" t="s">
        <v>6</v>
      </c>
      <c r="J9" s="78">
        <v>18</v>
      </c>
      <c r="K9" s="328"/>
      <c r="L9" s="329"/>
      <c r="M9" s="330"/>
      <c r="N9" s="83">
        <v>4</v>
      </c>
      <c r="O9" s="79">
        <f>B9+E9+H9</f>
        <v>61</v>
      </c>
      <c r="P9" s="78" t="s">
        <v>6</v>
      </c>
      <c r="Q9" s="77">
        <f>D9+G9+J9</f>
        <v>64</v>
      </c>
      <c r="R9" s="106" t="s">
        <v>113</v>
      </c>
    </row>
    <row r="10" spans="1:21" ht="47.25" customHeight="1" thickBot="1">
      <c r="Q10" s="18"/>
    </row>
    <row r="11" spans="1:21" ht="18.75" customHeight="1">
      <c r="A11" s="3"/>
      <c r="B11" s="249" t="str">
        <f>A15</f>
        <v>Ontário B</v>
      </c>
      <c r="C11" s="250"/>
      <c r="D11" s="251"/>
      <c r="E11" s="240" t="str">
        <f>$A16</f>
        <v>Mamas&amp;Papas</v>
      </c>
      <c r="F11" s="241"/>
      <c r="G11" s="242"/>
      <c r="H11" s="249" t="str">
        <f>A17</f>
        <v>Stings</v>
      </c>
      <c r="I11" s="250"/>
      <c r="J11" s="251"/>
      <c r="K11" s="249" t="str">
        <f>$A18</f>
        <v>Žihle/Bříza</v>
      </c>
      <c r="L11" s="250"/>
      <c r="M11" s="251"/>
      <c r="N11" s="18"/>
      <c r="O11" s="18"/>
      <c r="P11" s="18"/>
      <c r="Q11" s="18"/>
      <c r="R11" s="18"/>
    </row>
    <row r="12" spans="1:21" ht="18.75" customHeight="1">
      <c r="A12" s="4"/>
      <c r="B12" s="252"/>
      <c r="C12" s="253"/>
      <c r="D12" s="254"/>
      <c r="E12" s="243"/>
      <c r="F12" s="244"/>
      <c r="G12" s="245"/>
      <c r="H12" s="252"/>
      <c r="I12" s="253"/>
      <c r="J12" s="254"/>
      <c r="K12" s="252"/>
      <c r="L12" s="253"/>
      <c r="M12" s="254"/>
      <c r="N12" s="18"/>
      <c r="O12" s="18"/>
      <c r="P12" s="18"/>
      <c r="Q12" s="18"/>
      <c r="R12" s="18"/>
    </row>
    <row r="13" spans="1:21" ht="18.75" customHeight="1">
      <c r="A13" s="4" t="s">
        <v>154</v>
      </c>
      <c r="B13" s="252"/>
      <c r="C13" s="253"/>
      <c r="D13" s="254"/>
      <c r="E13" s="243"/>
      <c r="F13" s="244"/>
      <c r="G13" s="245"/>
      <c r="H13" s="252"/>
      <c r="I13" s="253"/>
      <c r="J13" s="254"/>
      <c r="K13" s="252"/>
      <c r="L13" s="253"/>
      <c r="M13" s="254"/>
      <c r="N13" s="18"/>
      <c r="O13" s="18"/>
      <c r="P13" s="18"/>
      <c r="Q13" s="18"/>
      <c r="R13" s="18"/>
    </row>
    <row r="14" spans="1:21" ht="18.75" customHeight="1" thickBot="1">
      <c r="A14" s="4" t="s">
        <v>9</v>
      </c>
      <c r="B14" s="255"/>
      <c r="C14" s="256"/>
      <c r="D14" s="257"/>
      <c r="E14" s="246"/>
      <c r="F14" s="247"/>
      <c r="G14" s="248"/>
      <c r="H14" s="255"/>
      <c r="I14" s="256"/>
      <c r="J14" s="257"/>
      <c r="K14" s="255"/>
      <c r="L14" s="256"/>
      <c r="M14" s="257"/>
      <c r="N14" s="105" t="s">
        <v>2</v>
      </c>
      <c r="O14" s="299" t="s">
        <v>3</v>
      </c>
      <c r="P14" s="299"/>
      <c r="Q14" s="299"/>
      <c r="R14" s="105" t="s">
        <v>4</v>
      </c>
    </row>
    <row r="15" spans="1:21" ht="24.95" customHeight="1">
      <c r="A15" s="35" t="s">
        <v>17</v>
      </c>
      <c r="B15" s="323"/>
      <c r="C15" s="323"/>
      <c r="D15" s="323"/>
      <c r="E15" s="104">
        <f>D16</f>
        <v>21</v>
      </c>
      <c r="F15" s="103" t="s">
        <v>6</v>
      </c>
      <c r="G15" s="98">
        <f>B16</f>
        <v>22</v>
      </c>
      <c r="H15" s="103">
        <f>D17</f>
        <v>16</v>
      </c>
      <c r="I15" s="103" t="s">
        <v>6</v>
      </c>
      <c r="J15" s="102">
        <f>B17</f>
        <v>15</v>
      </c>
      <c r="K15" s="101">
        <f>D18</f>
        <v>21</v>
      </c>
      <c r="L15" s="99" t="s">
        <v>6</v>
      </c>
      <c r="M15" s="97">
        <f>B18</f>
        <v>6</v>
      </c>
      <c r="N15" s="100">
        <v>4</v>
      </c>
      <c r="O15" s="99">
        <f>E15+H15+K15</f>
        <v>58</v>
      </c>
      <c r="P15" s="99" t="s">
        <v>6</v>
      </c>
      <c r="Q15" s="98">
        <f>G15+J15+M15</f>
        <v>43</v>
      </c>
      <c r="R15" s="97" t="s">
        <v>112</v>
      </c>
    </row>
    <row r="16" spans="1:21" ht="24.95" customHeight="1">
      <c r="A16" s="36" t="s">
        <v>129</v>
      </c>
      <c r="B16" s="96">
        <v>22</v>
      </c>
      <c r="C16" s="89" t="s">
        <v>6</v>
      </c>
      <c r="D16" s="95">
        <v>21</v>
      </c>
      <c r="E16" s="319"/>
      <c r="F16" s="320"/>
      <c r="G16" s="320"/>
      <c r="H16" s="94">
        <f>G17</f>
        <v>14</v>
      </c>
      <c r="I16" s="91" t="s">
        <v>6</v>
      </c>
      <c r="J16" s="93">
        <f>E17</f>
        <v>15</v>
      </c>
      <c r="K16" s="90">
        <f>G18</f>
        <v>21</v>
      </c>
      <c r="L16" s="89" t="s">
        <v>6</v>
      </c>
      <c r="M16" s="88">
        <f>E18</f>
        <v>11</v>
      </c>
      <c r="N16" s="87">
        <v>4</v>
      </c>
      <c r="O16" s="86">
        <f>B16+H16+K16</f>
        <v>57</v>
      </c>
      <c r="P16" s="86" t="s">
        <v>6</v>
      </c>
      <c r="Q16" s="85">
        <f>D16+J16+M16</f>
        <v>47</v>
      </c>
      <c r="R16" s="88" t="s">
        <v>113</v>
      </c>
    </row>
    <row r="17" spans="1:21" ht="24.95" customHeight="1">
      <c r="A17" s="36" t="s">
        <v>12</v>
      </c>
      <c r="B17" s="92">
        <v>15</v>
      </c>
      <c r="C17" s="89" t="s">
        <v>6</v>
      </c>
      <c r="D17" s="91">
        <v>16</v>
      </c>
      <c r="E17" s="90">
        <v>15</v>
      </c>
      <c r="F17" s="89" t="s">
        <v>6</v>
      </c>
      <c r="G17" s="89">
        <v>14</v>
      </c>
      <c r="H17" s="319"/>
      <c r="I17" s="320"/>
      <c r="J17" s="321"/>
      <c r="K17" s="90">
        <f>J18</f>
        <v>24</v>
      </c>
      <c r="L17" s="89" t="s">
        <v>6</v>
      </c>
      <c r="M17" s="88">
        <f>H18</f>
        <v>16</v>
      </c>
      <c r="N17" s="87">
        <v>4</v>
      </c>
      <c r="O17" s="86">
        <f>B17+E17+K17</f>
        <v>54</v>
      </c>
      <c r="P17" s="86" t="s">
        <v>6</v>
      </c>
      <c r="Q17" s="85">
        <f>D17+G17+M17</f>
        <v>46</v>
      </c>
      <c r="R17" s="84" t="s">
        <v>114</v>
      </c>
    </row>
    <row r="18" spans="1:21" ht="24.95" customHeight="1" thickBot="1">
      <c r="A18" s="37" t="s">
        <v>16</v>
      </c>
      <c r="B18" s="83">
        <v>6</v>
      </c>
      <c r="C18" s="78" t="s">
        <v>6</v>
      </c>
      <c r="D18" s="78">
        <v>21</v>
      </c>
      <c r="E18" s="82">
        <v>11</v>
      </c>
      <c r="F18" s="81" t="s">
        <v>6</v>
      </c>
      <c r="G18" s="81">
        <v>21</v>
      </c>
      <c r="H18" s="79">
        <v>16</v>
      </c>
      <c r="I18" s="78" t="s">
        <v>6</v>
      </c>
      <c r="J18" s="77">
        <v>24</v>
      </c>
      <c r="K18" s="317"/>
      <c r="L18" s="317"/>
      <c r="M18" s="318"/>
      <c r="N18" s="80">
        <v>0</v>
      </c>
      <c r="O18" s="79">
        <f>B18+E18+H18</f>
        <v>33</v>
      </c>
      <c r="P18" s="78" t="s">
        <v>6</v>
      </c>
      <c r="Q18" s="77">
        <f>D18+G18+J18</f>
        <v>66</v>
      </c>
      <c r="R18" s="76" t="s">
        <v>115</v>
      </c>
    </row>
    <row r="19" spans="1:21" ht="173.25" customHeight="1" thickBot="1"/>
    <row r="20" spans="1:21" ht="12" customHeight="1" thickBot="1">
      <c r="A20" s="40"/>
      <c r="S20" s="293" t="s">
        <v>153</v>
      </c>
      <c r="T20" s="294"/>
      <c r="U20" s="295"/>
    </row>
    <row r="21" spans="1:21" ht="12" customHeight="1" thickBot="1">
      <c r="A21" s="40"/>
      <c r="B21" s="301" t="s">
        <v>152</v>
      </c>
      <c r="C21" s="302"/>
      <c r="D21" s="302"/>
      <c r="E21" s="302"/>
      <c r="F21" s="302"/>
      <c r="G21" s="302"/>
      <c r="H21" s="303"/>
      <c r="I21" s="75"/>
      <c r="J21" s="75"/>
      <c r="K21" s="301" t="s">
        <v>151</v>
      </c>
      <c r="L21" s="302"/>
      <c r="M21" s="302"/>
      <c r="N21" s="302"/>
      <c r="O21" s="302"/>
      <c r="P21" s="302"/>
      <c r="Q21" s="303"/>
      <c r="S21" s="296"/>
      <c r="T21" s="297"/>
      <c r="U21" s="298"/>
    </row>
    <row r="22" spans="1:21" ht="12" customHeight="1">
      <c r="A22" s="304" t="s">
        <v>150</v>
      </c>
      <c r="B22" s="305" t="s">
        <v>16</v>
      </c>
      <c r="C22" s="306"/>
      <c r="D22" s="306"/>
      <c r="E22" s="306"/>
      <c r="F22" s="306"/>
      <c r="G22" s="306"/>
      <c r="H22" s="307"/>
      <c r="I22" s="74"/>
      <c r="J22" s="74"/>
      <c r="K22" s="305" t="s">
        <v>25</v>
      </c>
      <c r="L22" s="306"/>
      <c r="M22" s="306"/>
      <c r="N22" s="306"/>
      <c r="O22" s="306"/>
      <c r="P22" s="306"/>
      <c r="Q22" s="307"/>
      <c r="S22" s="291" t="s">
        <v>149</v>
      </c>
      <c r="T22" s="332" t="s">
        <v>5</v>
      </c>
      <c r="U22" s="333"/>
    </row>
    <row r="23" spans="1:21" ht="12" customHeight="1" thickBot="1">
      <c r="A23" s="304"/>
      <c r="B23" s="308"/>
      <c r="C23" s="309"/>
      <c r="D23" s="309"/>
      <c r="E23" s="309"/>
      <c r="F23" s="309"/>
      <c r="G23" s="309"/>
      <c r="H23" s="310"/>
      <c r="I23" s="73"/>
      <c r="J23" s="73"/>
      <c r="K23" s="308"/>
      <c r="L23" s="309"/>
      <c r="M23" s="309"/>
      <c r="N23" s="309"/>
      <c r="O23" s="309"/>
      <c r="P23" s="309"/>
      <c r="Q23" s="310"/>
      <c r="S23" s="292"/>
      <c r="T23" s="239"/>
      <c r="U23" s="336"/>
    </row>
    <row r="24" spans="1:21" ht="12" customHeight="1">
      <c r="A24" s="40"/>
      <c r="B24" s="315">
        <v>9</v>
      </c>
      <c r="C24" s="311"/>
      <c r="D24" s="311"/>
      <c r="E24" s="311"/>
      <c r="F24" s="311"/>
      <c r="G24" s="311"/>
      <c r="H24" s="311"/>
      <c r="I24" s="311" t="s">
        <v>6</v>
      </c>
      <c r="J24" s="311"/>
      <c r="K24" s="311">
        <v>19</v>
      </c>
      <c r="L24" s="311"/>
      <c r="M24" s="311"/>
      <c r="N24" s="311"/>
      <c r="O24" s="311"/>
      <c r="P24" s="311"/>
      <c r="Q24" s="312"/>
      <c r="S24" s="291" t="s">
        <v>148</v>
      </c>
      <c r="T24" s="332" t="s">
        <v>17</v>
      </c>
      <c r="U24" s="333"/>
    </row>
    <row r="25" spans="1:21" ht="12" customHeight="1" thickBot="1">
      <c r="A25" s="40"/>
      <c r="B25" s="316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4"/>
      <c r="S25" s="292"/>
      <c r="T25" s="239"/>
      <c r="U25" s="336"/>
    </row>
    <row r="26" spans="1:21" ht="12" customHeight="1" thickBot="1">
      <c r="A26" s="40"/>
      <c r="S26" s="291" t="s">
        <v>147</v>
      </c>
      <c r="T26" s="332" t="s">
        <v>8</v>
      </c>
      <c r="U26" s="333"/>
    </row>
    <row r="27" spans="1:21" ht="12" customHeight="1" thickBot="1">
      <c r="A27" s="40"/>
      <c r="B27" s="301" t="s">
        <v>146</v>
      </c>
      <c r="C27" s="302"/>
      <c r="D27" s="302"/>
      <c r="E27" s="302"/>
      <c r="F27" s="302"/>
      <c r="G27" s="302"/>
      <c r="H27" s="303"/>
      <c r="I27" s="75"/>
      <c r="J27" s="75"/>
      <c r="K27" s="301" t="s">
        <v>145</v>
      </c>
      <c r="L27" s="302"/>
      <c r="M27" s="302"/>
      <c r="N27" s="302"/>
      <c r="O27" s="302"/>
      <c r="P27" s="302"/>
      <c r="Q27" s="303"/>
      <c r="S27" s="292"/>
      <c r="T27" s="239"/>
      <c r="U27" s="336"/>
    </row>
    <row r="28" spans="1:21" ht="12" customHeight="1">
      <c r="A28" s="304" t="s">
        <v>144</v>
      </c>
      <c r="B28" s="305" t="s">
        <v>11</v>
      </c>
      <c r="C28" s="306"/>
      <c r="D28" s="306"/>
      <c r="E28" s="306"/>
      <c r="F28" s="306"/>
      <c r="G28" s="306"/>
      <c r="H28" s="307"/>
      <c r="I28" s="74"/>
      <c r="J28" s="74"/>
      <c r="K28" s="305" t="s">
        <v>12</v>
      </c>
      <c r="L28" s="306"/>
      <c r="M28" s="306"/>
      <c r="N28" s="306"/>
      <c r="O28" s="306"/>
      <c r="P28" s="306"/>
      <c r="Q28" s="307"/>
      <c r="S28" s="291" t="s">
        <v>143</v>
      </c>
      <c r="T28" s="332" t="s">
        <v>131</v>
      </c>
      <c r="U28" s="333"/>
    </row>
    <row r="29" spans="1:21" ht="12" customHeight="1" thickBot="1">
      <c r="A29" s="304"/>
      <c r="B29" s="308"/>
      <c r="C29" s="309"/>
      <c r="D29" s="309"/>
      <c r="E29" s="309"/>
      <c r="F29" s="309"/>
      <c r="G29" s="309"/>
      <c r="H29" s="310"/>
      <c r="I29" s="73"/>
      <c r="J29" s="73"/>
      <c r="K29" s="308"/>
      <c r="L29" s="309"/>
      <c r="M29" s="309"/>
      <c r="N29" s="309"/>
      <c r="O29" s="309"/>
      <c r="P29" s="309"/>
      <c r="Q29" s="310"/>
      <c r="S29" s="292"/>
      <c r="T29" s="239"/>
      <c r="U29" s="336"/>
    </row>
    <row r="30" spans="1:21" ht="12" customHeight="1">
      <c r="A30" s="40"/>
      <c r="B30" s="315">
        <v>13</v>
      </c>
      <c r="C30" s="311"/>
      <c r="D30" s="311"/>
      <c r="E30" s="311"/>
      <c r="F30" s="311"/>
      <c r="G30" s="311"/>
      <c r="H30" s="311"/>
      <c r="I30" s="311" t="s">
        <v>6</v>
      </c>
      <c r="J30" s="311"/>
      <c r="K30" s="311">
        <v>22</v>
      </c>
      <c r="L30" s="311"/>
      <c r="M30" s="311"/>
      <c r="N30" s="311"/>
      <c r="O30" s="311"/>
      <c r="P30" s="311"/>
      <c r="Q30" s="312"/>
      <c r="S30" s="291" t="s">
        <v>142</v>
      </c>
      <c r="T30" s="332" t="s">
        <v>12</v>
      </c>
      <c r="U30" s="333"/>
    </row>
    <row r="31" spans="1:21" ht="12" customHeight="1" thickBot="1">
      <c r="A31" s="40"/>
      <c r="B31" s="316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4"/>
      <c r="S31" s="292"/>
      <c r="T31" s="239"/>
      <c r="U31" s="336"/>
    </row>
    <row r="32" spans="1:21" ht="12" customHeight="1" thickBot="1">
      <c r="A32" s="40"/>
      <c r="S32" s="291" t="s">
        <v>141</v>
      </c>
      <c r="T32" s="332" t="s">
        <v>11</v>
      </c>
      <c r="U32" s="333"/>
    </row>
    <row r="33" spans="1:21" ht="12" customHeight="1" thickBot="1">
      <c r="A33" s="40"/>
      <c r="B33" s="301" t="s">
        <v>140</v>
      </c>
      <c r="C33" s="302"/>
      <c r="D33" s="302"/>
      <c r="E33" s="302"/>
      <c r="F33" s="302"/>
      <c r="G33" s="302"/>
      <c r="H33" s="303"/>
      <c r="I33" s="75"/>
      <c r="J33" s="75"/>
      <c r="K33" s="301" t="s">
        <v>139</v>
      </c>
      <c r="L33" s="302"/>
      <c r="M33" s="302"/>
      <c r="N33" s="302"/>
      <c r="O33" s="302"/>
      <c r="P33" s="302"/>
      <c r="Q33" s="303"/>
      <c r="S33" s="292"/>
      <c r="T33" s="239"/>
      <c r="U33" s="336"/>
    </row>
    <row r="34" spans="1:21" ht="12" customHeight="1">
      <c r="A34" s="304" t="s">
        <v>138</v>
      </c>
      <c r="B34" s="305" t="s">
        <v>131</v>
      </c>
      <c r="C34" s="306"/>
      <c r="D34" s="306"/>
      <c r="E34" s="306"/>
      <c r="F34" s="306"/>
      <c r="G34" s="306"/>
      <c r="H34" s="307"/>
      <c r="I34" s="74"/>
      <c r="J34" s="74"/>
      <c r="K34" s="305" t="s">
        <v>8</v>
      </c>
      <c r="L34" s="306"/>
      <c r="M34" s="306"/>
      <c r="N34" s="306"/>
      <c r="O34" s="306"/>
      <c r="P34" s="306"/>
      <c r="Q34" s="307"/>
      <c r="S34" s="291" t="s">
        <v>137</v>
      </c>
      <c r="T34" s="332" t="s">
        <v>25</v>
      </c>
      <c r="U34" s="333"/>
    </row>
    <row r="35" spans="1:21" ht="12" customHeight="1" thickBot="1">
      <c r="A35" s="304"/>
      <c r="B35" s="308"/>
      <c r="C35" s="309"/>
      <c r="D35" s="309"/>
      <c r="E35" s="309"/>
      <c r="F35" s="309"/>
      <c r="G35" s="309"/>
      <c r="H35" s="310"/>
      <c r="I35" s="73"/>
      <c r="J35" s="73"/>
      <c r="K35" s="308"/>
      <c r="L35" s="309"/>
      <c r="M35" s="309"/>
      <c r="N35" s="309"/>
      <c r="O35" s="309"/>
      <c r="P35" s="309"/>
      <c r="Q35" s="310"/>
      <c r="S35" s="292"/>
      <c r="T35" s="239"/>
      <c r="U35" s="336"/>
    </row>
    <row r="36" spans="1:21" ht="12" customHeight="1">
      <c r="A36" s="40"/>
      <c r="B36" s="315">
        <v>11</v>
      </c>
      <c r="C36" s="311"/>
      <c r="D36" s="311"/>
      <c r="E36" s="311"/>
      <c r="F36" s="311"/>
      <c r="G36" s="311"/>
      <c r="H36" s="311"/>
      <c r="I36" s="311" t="s">
        <v>6</v>
      </c>
      <c r="J36" s="311"/>
      <c r="K36" s="311">
        <v>18</v>
      </c>
      <c r="L36" s="311"/>
      <c r="M36" s="311"/>
      <c r="N36" s="311"/>
      <c r="O36" s="311"/>
      <c r="P36" s="311"/>
      <c r="Q36" s="312"/>
      <c r="S36" s="291" t="s">
        <v>136</v>
      </c>
      <c r="T36" s="332" t="s">
        <v>16</v>
      </c>
      <c r="U36" s="333"/>
    </row>
    <row r="37" spans="1:21" ht="12" customHeight="1" thickBot="1">
      <c r="A37" s="40"/>
      <c r="B37" s="316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4"/>
      <c r="S37" s="331"/>
      <c r="T37" s="334"/>
      <c r="U37" s="335"/>
    </row>
    <row r="38" spans="1:21" ht="12" customHeight="1" thickBot="1">
      <c r="A38" s="40"/>
    </row>
    <row r="39" spans="1:21" ht="12" customHeight="1" thickBot="1">
      <c r="A39" s="40"/>
      <c r="B39" s="301" t="s">
        <v>135</v>
      </c>
      <c r="C39" s="302"/>
      <c r="D39" s="302"/>
      <c r="E39" s="302"/>
      <c r="F39" s="302"/>
      <c r="G39" s="302"/>
      <c r="H39" s="303"/>
      <c r="I39" s="75"/>
      <c r="J39" s="75"/>
      <c r="K39" s="301" t="s">
        <v>134</v>
      </c>
      <c r="L39" s="302"/>
      <c r="M39" s="302"/>
      <c r="N39" s="302"/>
      <c r="O39" s="302"/>
      <c r="P39" s="302"/>
      <c r="Q39" s="303"/>
    </row>
    <row r="40" spans="1:21" ht="12" customHeight="1">
      <c r="A40" s="304" t="s">
        <v>133</v>
      </c>
      <c r="B40" s="305" t="s">
        <v>5</v>
      </c>
      <c r="C40" s="306"/>
      <c r="D40" s="306"/>
      <c r="E40" s="306"/>
      <c r="F40" s="306"/>
      <c r="G40" s="306"/>
      <c r="H40" s="307"/>
      <c r="I40" s="74"/>
      <c r="J40" s="74"/>
      <c r="K40" s="305" t="s">
        <v>17</v>
      </c>
      <c r="L40" s="306"/>
      <c r="M40" s="306"/>
      <c r="N40" s="306"/>
      <c r="O40" s="306"/>
      <c r="P40" s="306"/>
      <c r="Q40" s="307"/>
    </row>
    <row r="41" spans="1:21" ht="12" customHeight="1" thickBot="1">
      <c r="A41" s="304"/>
      <c r="B41" s="308"/>
      <c r="C41" s="309"/>
      <c r="D41" s="309"/>
      <c r="E41" s="309"/>
      <c r="F41" s="309"/>
      <c r="G41" s="309"/>
      <c r="H41" s="310"/>
      <c r="I41" s="73"/>
      <c r="J41" s="73"/>
      <c r="K41" s="308"/>
      <c r="L41" s="309"/>
      <c r="M41" s="309"/>
      <c r="N41" s="309"/>
      <c r="O41" s="309"/>
      <c r="P41" s="309"/>
      <c r="Q41" s="310"/>
    </row>
    <row r="42" spans="1:21" ht="12" customHeight="1">
      <c r="A42" s="40"/>
      <c r="B42" s="315">
        <v>30</v>
      </c>
      <c r="C42" s="311"/>
      <c r="D42" s="311"/>
      <c r="E42" s="311"/>
      <c r="F42" s="311"/>
      <c r="G42" s="311"/>
      <c r="H42" s="311"/>
      <c r="I42" s="311" t="s">
        <v>6</v>
      </c>
      <c r="J42" s="311"/>
      <c r="K42" s="311">
        <v>24</v>
      </c>
      <c r="L42" s="311"/>
      <c r="M42" s="311"/>
      <c r="N42" s="311"/>
      <c r="O42" s="311"/>
      <c r="P42" s="311"/>
      <c r="Q42" s="312"/>
    </row>
    <row r="43" spans="1:21" ht="12" customHeight="1" thickBot="1">
      <c r="B43" s="316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4"/>
    </row>
  </sheetData>
  <mergeCells count="70">
    <mergeCell ref="T36:U37"/>
    <mergeCell ref="T22:U23"/>
    <mergeCell ref="T24:U25"/>
    <mergeCell ref="T26:U27"/>
    <mergeCell ref="T28:U29"/>
    <mergeCell ref="T30:U31"/>
    <mergeCell ref="T32:U33"/>
    <mergeCell ref="T34:U35"/>
    <mergeCell ref="S24:S25"/>
    <mergeCell ref="S26:S27"/>
    <mergeCell ref="S28:S29"/>
    <mergeCell ref="S30:S31"/>
    <mergeCell ref="S32:S33"/>
    <mergeCell ref="S34:S35"/>
    <mergeCell ref="K42:Q43"/>
    <mergeCell ref="I42:J43"/>
    <mergeCell ref="I36:J37"/>
    <mergeCell ref="S36:S37"/>
    <mergeCell ref="K36:Q37"/>
    <mergeCell ref="B15:D15"/>
    <mergeCell ref="E16:G16"/>
    <mergeCell ref="B42:H43"/>
    <mergeCell ref="B40:H41"/>
    <mergeCell ref="K40:Q41"/>
    <mergeCell ref="B36:H37"/>
    <mergeCell ref="A40:A41"/>
    <mergeCell ref="B2:D5"/>
    <mergeCell ref="E2:G5"/>
    <mergeCell ref="H2:J5"/>
    <mergeCell ref="K2:M5"/>
    <mergeCell ref="B6:D6"/>
    <mergeCell ref="E7:G7"/>
    <mergeCell ref="H8:J8"/>
    <mergeCell ref="K9:M9"/>
    <mergeCell ref="E11:G14"/>
    <mergeCell ref="H11:J14"/>
    <mergeCell ref="K11:M14"/>
    <mergeCell ref="K24:Q25"/>
    <mergeCell ref="B24:H25"/>
    <mergeCell ref="I24:J25"/>
    <mergeCell ref="B21:H21"/>
    <mergeCell ref="A34:A35"/>
    <mergeCell ref="B39:H39"/>
    <mergeCell ref="K39:Q39"/>
    <mergeCell ref="B34:H35"/>
    <mergeCell ref="K34:Q35"/>
    <mergeCell ref="B11:D14"/>
    <mergeCell ref="A28:A29"/>
    <mergeCell ref="B33:H33"/>
    <mergeCell ref="K33:Q33"/>
    <mergeCell ref="B28:H29"/>
    <mergeCell ref="K28:Q29"/>
    <mergeCell ref="K30:Q31"/>
    <mergeCell ref="B30:H31"/>
    <mergeCell ref="I30:J31"/>
    <mergeCell ref="A22:A23"/>
    <mergeCell ref="K18:M18"/>
    <mergeCell ref="B27:H27"/>
    <mergeCell ref="K27:Q27"/>
    <mergeCell ref="B22:H23"/>
    <mergeCell ref="K22:Q23"/>
    <mergeCell ref="H17:J17"/>
    <mergeCell ref="K1:N1"/>
    <mergeCell ref="S2:U3"/>
    <mergeCell ref="S22:S23"/>
    <mergeCell ref="S20:U21"/>
    <mergeCell ref="O5:Q5"/>
    <mergeCell ref="O14:Q14"/>
    <mergeCell ref="Q1:U1"/>
    <mergeCell ref="K21:Q21"/>
  </mergeCells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E9" sqref="E9"/>
    </sheetView>
  </sheetViews>
  <sheetFormatPr defaultRowHeight="12.75"/>
  <cols>
    <col min="1" max="1" width="21" style="2" customWidth="1"/>
    <col min="2" max="2" width="5.28515625" style="2" customWidth="1"/>
    <col min="3" max="3" width="2" style="2" customWidth="1"/>
    <col min="4" max="5" width="5.28515625" style="2" customWidth="1"/>
    <col min="6" max="6" width="1.7109375" style="2" customWidth="1"/>
    <col min="7" max="8" width="5.28515625" style="2" customWidth="1"/>
    <col min="9" max="9" width="1.7109375" style="2" customWidth="1"/>
    <col min="10" max="11" width="5.28515625" style="2" customWidth="1"/>
    <col min="12" max="12" width="1.7109375" style="2" customWidth="1"/>
    <col min="13" max="13" width="5.28515625" style="2" customWidth="1"/>
    <col min="14" max="14" width="7.42578125" style="2" customWidth="1"/>
    <col min="15" max="15" width="5.28515625" style="2" customWidth="1"/>
    <col min="16" max="16" width="1.7109375" style="2" customWidth="1"/>
    <col min="17" max="17" width="5.28515625" style="2" customWidth="1"/>
    <col min="18" max="18" width="7.5703125" style="2" customWidth="1"/>
    <col min="19" max="19" width="3.28515625" style="2" customWidth="1"/>
    <col min="20" max="20" width="6.5703125" style="2" customWidth="1"/>
    <col min="21" max="21" width="9.28515625" style="2" customWidth="1"/>
    <col min="22" max="22" width="7.5703125" style="2" customWidth="1"/>
    <col min="23" max="16384" width="9.140625" style="2"/>
  </cols>
  <sheetData>
    <row r="1" spans="1:22" ht="37.5" thickBot="1">
      <c r="A1" s="1" t="s">
        <v>0</v>
      </c>
      <c r="B1" s="1"/>
      <c r="C1" s="1"/>
      <c r="Q1" s="1"/>
      <c r="T1" s="289" t="s">
        <v>14</v>
      </c>
      <c r="U1" s="289"/>
      <c r="V1" s="289"/>
    </row>
    <row r="2" spans="1:22" ht="18.75" customHeight="1">
      <c r="A2" s="3"/>
      <c r="B2" s="240" t="str">
        <f>$A6</f>
        <v>Rafani JM</v>
      </c>
      <c r="C2" s="241"/>
      <c r="D2" s="242"/>
      <c r="E2" s="240" t="str">
        <f>$A7</f>
        <v>Severka</v>
      </c>
      <c r="F2" s="241"/>
      <c r="G2" s="242"/>
      <c r="H2" s="240" t="str">
        <f>$A8</f>
        <v>Hodge - Podge</v>
      </c>
      <c r="I2" s="241"/>
      <c r="J2" s="242"/>
      <c r="K2" s="240" t="str">
        <f>$A9</f>
        <v>Žihle/Bříza</v>
      </c>
      <c r="L2" s="241"/>
      <c r="M2" s="242"/>
      <c r="T2" s="289">
        <v>41965</v>
      </c>
      <c r="U2" s="289"/>
      <c r="V2" s="289"/>
    </row>
    <row r="3" spans="1:22" ht="18.75" customHeight="1">
      <c r="A3" s="4"/>
      <c r="B3" s="243"/>
      <c r="C3" s="244"/>
      <c r="D3" s="245"/>
      <c r="E3" s="243"/>
      <c r="F3" s="244"/>
      <c r="G3" s="245"/>
      <c r="H3" s="243"/>
      <c r="I3" s="244"/>
      <c r="J3" s="245"/>
      <c r="K3" s="243"/>
      <c r="L3" s="244"/>
      <c r="M3" s="245"/>
      <c r="T3" s="289"/>
      <c r="U3" s="289"/>
      <c r="V3" s="289"/>
    </row>
    <row r="4" spans="1:22" ht="18.75" customHeight="1">
      <c r="A4" s="4"/>
      <c r="B4" s="243"/>
      <c r="C4" s="244"/>
      <c r="D4" s="245"/>
      <c r="E4" s="243"/>
      <c r="F4" s="244"/>
      <c r="G4" s="245"/>
      <c r="H4" s="243"/>
      <c r="I4" s="244"/>
      <c r="J4" s="245"/>
      <c r="K4" s="243"/>
      <c r="L4" s="244"/>
      <c r="M4" s="245"/>
    </row>
    <row r="5" spans="1:22" ht="18.75" customHeight="1" thickBot="1">
      <c r="A5" s="5" t="s">
        <v>1</v>
      </c>
      <c r="B5" s="246"/>
      <c r="C5" s="247"/>
      <c r="D5" s="248"/>
      <c r="E5" s="246"/>
      <c r="F5" s="247"/>
      <c r="G5" s="248"/>
      <c r="H5" s="246"/>
      <c r="I5" s="247"/>
      <c r="J5" s="248"/>
      <c r="K5" s="246"/>
      <c r="L5" s="247"/>
      <c r="M5" s="248"/>
      <c r="N5" s="6" t="s">
        <v>2</v>
      </c>
      <c r="O5" s="239" t="s">
        <v>3</v>
      </c>
      <c r="P5" s="239"/>
      <c r="Q5" s="239"/>
      <c r="R5" s="6" t="s">
        <v>4</v>
      </c>
      <c r="S5" s="6"/>
    </row>
    <row r="6" spans="1:22" ht="24.95" customHeight="1">
      <c r="A6" s="7" t="s">
        <v>5</v>
      </c>
      <c r="B6" s="221"/>
      <c r="C6" s="222"/>
      <c r="D6" s="223"/>
      <c r="E6" s="8">
        <f>D7</f>
        <v>19</v>
      </c>
      <c r="F6" s="9" t="s">
        <v>6</v>
      </c>
      <c r="G6" s="10">
        <f>B7</f>
        <v>9</v>
      </c>
      <c r="H6" s="11">
        <f>D8</f>
        <v>18</v>
      </c>
      <c r="I6" s="12" t="s">
        <v>6</v>
      </c>
      <c r="J6" s="10">
        <f>B8</f>
        <v>11</v>
      </c>
      <c r="K6" s="11">
        <f>D9</f>
        <v>21</v>
      </c>
      <c r="L6" s="12" t="s">
        <v>6</v>
      </c>
      <c r="M6" s="13">
        <f>B9</f>
        <v>6</v>
      </c>
      <c r="N6" s="14">
        <v>6</v>
      </c>
      <c r="O6" s="15">
        <f>E6+H6+K6</f>
        <v>58</v>
      </c>
      <c r="P6" s="16" t="s">
        <v>6</v>
      </c>
      <c r="Q6" s="14">
        <f>G6+J6+M6</f>
        <v>26</v>
      </c>
      <c r="R6" s="17" t="s">
        <v>112</v>
      </c>
      <c r="S6" s="18"/>
    </row>
    <row r="7" spans="1:22" ht="24.95" customHeight="1">
      <c r="A7" s="19" t="s">
        <v>11</v>
      </c>
      <c r="B7" s="20">
        <v>9</v>
      </c>
      <c r="C7" s="21" t="s">
        <v>6</v>
      </c>
      <c r="D7" s="14">
        <v>19</v>
      </c>
      <c r="E7" s="213"/>
      <c r="F7" s="214"/>
      <c r="G7" s="215"/>
      <c r="H7" s="22">
        <f>G8</f>
        <v>12</v>
      </c>
      <c r="I7" s="23" t="s">
        <v>6</v>
      </c>
      <c r="J7" s="24">
        <f>E8</f>
        <v>12</v>
      </c>
      <c r="K7" s="15">
        <f>G9</f>
        <v>13</v>
      </c>
      <c r="L7" s="23" t="s">
        <v>6</v>
      </c>
      <c r="M7" s="25">
        <f>E9</f>
        <v>8</v>
      </c>
      <c r="N7" s="14">
        <v>3</v>
      </c>
      <c r="O7" s="15">
        <f>B7+H7+K7</f>
        <v>34</v>
      </c>
      <c r="P7" s="16" t="s">
        <v>6</v>
      </c>
      <c r="Q7" s="14">
        <f>D7+J7+M7</f>
        <v>39</v>
      </c>
      <c r="R7" s="17" t="s">
        <v>114</v>
      </c>
      <c r="S7" s="18"/>
    </row>
    <row r="8" spans="1:22" ht="24.95" customHeight="1">
      <c r="A8" s="19" t="s">
        <v>7</v>
      </c>
      <c r="B8" s="20">
        <v>11</v>
      </c>
      <c r="C8" s="21" t="s">
        <v>6</v>
      </c>
      <c r="D8" s="14">
        <v>18</v>
      </c>
      <c r="E8" s="15">
        <v>12</v>
      </c>
      <c r="F8" s="16" t="s">
        <v>6</v>
      </c>
      <c r="G8" s="14">
        <v>12</v>
      </c>
      <c r="H8" s="213"/>
      <c r="I8" s="214"/>
      <c r="J8" s="215"/>
      <c r="K8" s="26">
        <f>J9</f>
        <v>18</v>
      </c>
      <c r="L8" s="23" t="s">
        <v>6</v>
      </c>
      <c r="M8" s="25">
        <f>H9</f>
        <v>14</v>
      </c>
      <c r="N8" s="14">
        <v>3</v>
      </c>
      <c r="O8" s="15">
        <f>B8+E8+K8</f>
        <v>41</v>
      </c>
      <c r="P8" s="16" t="s">
        <v>6</v>
      </c>
      <c r="Q8" s="14">
        <f>D8+G8+M8</f>
        <v>44</v>
      </c>
      <c r="R8" s="17" t="s">
        <v>113</v>
      </c>
      <c r="S8" s="18"/>
    </row>
    <row r="9" spans="1:22" ht="24.95" customHeight="1" thickBot="1">
      <c r="A9" s="27" t="s">
        <v>16</v>
      </c>
      <c r="B9" s="28">
        <v>6</v>
      </c>
      <c r="C9" s="29" t="s">
        <v>6</v>
      </c>
      <c r="D9" s="30">
        <v>21</v>
      </c>
      <c r="E9" s="31">
        <v>8</v>
      </c>
      <c r="F9" s="31" t="s">
        <v>6</v>
      </c>
      <c r="G9" s="32">
        <v>13</v>
      </c>
      <c r="H9" s="33">
        <v>14</v>
      </c>
      <c r="I9" s="34" t="s">
        <v>6</v>
      </c>
      <c r="J9" s="30">
        <v>18</v>
      </c>
      <c r="K9" s="218"/>
      <c r="L9" s="219"/>
      <c r="M9" s="267"/>
      <c r="N9" s="14">
        <v>0</v>
      </c>
      <c r="O9" s="15">
        <f>B9+E9+H9</f>
        <v>28</v>
      </c>
      <c r="P9" s="16" t="s">
        <v>6</v>
      </c>
      <c r="Q9" s="14">
        <f>D9+G9+J9</f>
        <v>52</v>
      </c>
      <c r="R9" s="17" t="s">
        <v>115</v>
      </c>
      <c r="S9" s="18"/>
    </row>
    <row r="10" spans="1:22" ht="8.25" customHeight="1" thickBot="1"/>
    <row r="11" spans="1:22" ht="18.75" customHeight="1">
      <c r="A11" s="3"/>
      <c r="B11" s="240" t="str">
        <f>$A15</f>
        <v>Ontário B</v>
      </c>
      <c r="C11" s="241"/>
      <c r="D11" s="275"/>
      <c r="E11" s="274" t="str">
        <f>$A16</f>
        <v>Stings</v>
      </c>
      <c r="F11" s="241"/>
      <c r="G11" s="275"/>
      <c r="H11" s="274" t="str">
        <f>$A17</f>
        <v>Mamas &amp; Papas</v>
      </c>
      <c r="I11" s="241"/>
      <c r="J11" s="275"/>
      <c r="K11" s="280"/>
      <c r="L11" s="281"/>
      <c r="M11" s="282"/>
    </row>
    <row r="12" spans="1:22" ht="18.75" customHeight="1">
      <c r="A12" s="4"/>
      <c r="B12" s="243"/>
      <c r="C12" s="244"/>
      <c r="D12" s="277"/>
      <c r="E12" s="276"/>
      <c r="F12" s="244"/>
      <c r="G12" s="277"/>
      <c r="H12" s="276"/>
      <c r="I12" s="244"/>
      <c r="J12" s="277"/>
      <c r="K12" s="283"/>
      <c r="L12" s="284"/>
      <c r="M12" s="285"/>
    </row>
    <row r="13" spans="1:22" ht="18.75" customHeight="1">
      <c r="A13" s="4"/>
      <c r="B13" s="243"/>
      <c r="C13" s="244"/>
      <c r="D13" s="277"/>
      <c r="E13" s="276"/>
      <c r="F13" s="244"/>
      <c r="G13" s="277"/>
      <c r="H13" s="276"/>
      <c r="I13" s="244"/>
      <c r="J13" s="277"/>
      <c r="K13" s="283"/>
      <c r="L13" s="284"/>
      <c r="M13" s="285"/>
    </row>
    <row r="14" spans="1:22" ht="18.75" customHeight="1" thickBot="1">
      <c r="A14" s="5" t="s">
        <v>9</v>
      </c>
      <c r="B14" s="246"/>
      <c r="C14" s="247"/>
      <c r="D14" s="279"/>
      <c r="E14" s="278"/>
      <c r="F14" s="247"/>
      <c r="G14" s="279"/>
      <c r="H14" s="278"/>
      <c r="I14" s="247"/>
      <c r="J14" s="279"/>
      <c r="K14" s="346"/>
      <c r="L14" s="347"/>
      <c r="M14" s="348"/>
      <c r="N14" s="6" t="s">
        <v>2</v>
      </c>
      <c r="O14" s="239" t="s">
        <v>3</v>
      </c>
      <c r="P14" s="239"/>
      <c r="Q14" s="239"/>
      <c r="R14" s="6" t="s">
        <v>4</v>
      </c>
      <c r="S14" s="6"/>
    </row>
    <row r="15" spans="1:22" ht="24.95" customHeight="1">
      <c r="A15" s="35" t="s">
        <v>17</v>
      </c>
      <c r="B15" s="221"/>
      <c r="C15" s="222"/>
      <c r="D15" s="223"/>
      <c r="E15" s="9">
        <f>D16</f>
        <v>18</v>
      </c>
      <c r="F15" s="9" t="s">
        <v>6</v>
      </c>
      <c r="G15" s="10">
        <f>B16</f>
        <v>13</v>
      </c>
      <c r="H15" s="11">
        <f>D17</f>
        <v>22</v>
      </c>
      <c r="I15" s="12" t="s">
        <v>6</v>
      </c>
      <c r="J15" s="10">
        <f>B17</f>
        <v>8</v>
      </c>
      <c r="K15" s="227"/>
      <c r="L15" s="228"/>
      <c r="M15" s="229"/>
      <c r="N15" s="14">
        <v>4</v>
      </c>
      <c r="O15" s="15">
        <f>E15+H15</f>
        <v>40</v>
      </c>
      <c r="P15" s="16" t="s">
        <v>6</v>
      </c>
      <c r="Q15" s="14">
        <f>G15+J15</f>
        <v>21</v>
      </c>
      <c r="R15" s="17" t="s">
        <v>112</v>
      </c>
      <c r="S15" s="18"/>
    </row>
    <row r="16" spans="1:22" ht="24.95" customHeight="1">
      <c r="A16" s="36" t="s">
        <v>12</v>
      </c>
      <c r="B16" s="16">
        <v>13</v>
      </c>
      <c r="C16" s="21" t="s">
        <v>6</v>
      </c>
      <c r="D16" s="14">
        <v>18</v>
      </c>
      <c r="E16" s="213"/>
      <c r="F16" s="214"/>
      <c r="G16" s="215"/>
      <c r="H16" s="22">
        <f>G17</f>
        <v>10</v>
      </c>
      <c r="I16" s="23" t="s">
        <v>6</v>
      </c>
      <c r="J16" s="24">
        <f>E17</f>
        <v>15</v>
      </c>
      <c r="K16" s="227"/>
      <c r="L16" s="228"/>
      <c r="M16" s="229"/>
      <c r="N16" s="14">
        <v>0</v>
      </c>
      <c r="O16" s="15">
        <f>B16+H16</f>
        <v>23</v>
      </c>
      <c r="P16" s="16" t="s">
        <v>6</v>
      </c>
      <c r="Q16" s="14">
        <f>D16+J16</f>
        <v>33</v>
      </c>
      <c r="R16" s="17" t="s">
        <v>114</v>
      </c>
      <c r="S16" s="18"/>
    </row>
    <row r="17" spans="1:22" ht="24.95" customHeight="1" thickBot="1">
      <c r="A17" s="37" t="s">
        <v>8</v>
      </c>
      <c r="B17" s="34">
        <v>8</v>
      </c>
      <c r="C17" s="29" t="s">
        <v>6</v>
      </c>
      <c r="D17" s="30">
        <v>22</v>
      </c>
      <c r="E17" s="34">
        <v>15</v>
      </c>
      <c r="F17" s="34" t="s">
        <v>6</v>
      </c>
      <c r="G17" s="30">
        <v>10</v>
      </c>
      <c r="H17" s="218"/>
      <c r="I17" s="219"/>
      <c r="J17" s="220"/>
      <c r="K17" s="230"/>
      <c r="L17" s="231"/>
      <c r="M17" s="232"/>
      <c r="N17" s="14">
        <v>2</v>
      </c>
      <c r="O17" s="15">
        <f>B17+E17</f>
        <v>23</v>
      </c>
      <c r="P17" s="16" t="s">
        <v>6</v>
      </c>
      <c r="Q17" s="14">
        <f>D17+G17</f>
        <v>32</v>
      </c>
      <c r="R17" s="17" t="s">
        <v>113</v>
      </c>
      <c r="S17" s="18"/>
    </row>
    <row r="18" spans="1:22" ht="75" customHeight="1" thickBot="1">
      <c r="A18" s="38"/>
      <c r="B18" s="38"/>
      <c r="C18" s="38"/>
      <c r="D18" s="18"/>
      <c r="E18" s="18"/>
      <c r="F18" s="18"/>
      <c r="G18" s="18"/>
      <c r="H18" s="18"/>
      <c r="I18" s="18"/>
      <c r="J18" s="18"/>
      <c r="K18" s="18"/>
      <c r="L18" s="18"/>
      <c r="M18" s="39"/>
      <c r="N18" s="18"/>
      <c r="O18" s="18"/>
      <c r="P18" s="18"/>
      <c r="Q18" s="18"/>
      <c r="R18" s="18"/>
      <c r="S18" s="18"/>
    </row>
    <row r="19" spans="1:22" ht="18.75" customHeight="1">
      <c r="A19" s="3"/>
      <c r="B19" s="240" t="str">
        <f>$A23</f>
        <v>Rafani JM</v>
      </c>
      <c r="C19" s="241"/>
      <c r="D19" s="242"/>
      <c r="E19" s="240" t="str">
        <f>$A24</f>
        <v>Hodge-Podge</v>
      </c>
      <c r="F19" s="241"/>
      <c r="G19" s="242"/>
      <c r="H19" s="240" t="str">
        <f>$A25</f>
        <v>Ontario B</v>
      </c>
      <c r="I19" s="241"/>
      <c r="J19" s="242"/>
      <c r="K19" s="240" t="str">
        <f>$A26</f>
        <v>Mamas &amp; Papas</v>
      </c>
      <c r="L19" s="241"/>
      <c r="M19" s="242"/>
      <c r="S19" s="18"/>
    </row>
    <row r="20" spans="1:22" ht="18.75" customHeight="1">
      <c r="A20" s="4"/>
      <c r="B20" s="243"/>
      <c r="C20" s="244"/>
      <c r="D20" s="245"/>
      <c r="E20" s="243"/>
      <c r="F20" s="244"/>
      <c r="G20" s="245"/>
      <c r="H20" s="243"/>
      <c r="I20" s="244"/>
      <c r="J20" s="245"/>
      <c r="K20" s="243"/>
      <c r="L20" s="244"/>
      <c r="M20" s="245"/>
    </row>
    <row r="21" spans="1:22" ht="18.75" customHeight="1">
      <c r="A21" s="4"/>
      <c r="B21" s="243"/>
      <c r="C21" s="244"/>
      <c r="D21" s="245"/>
      <c r="E21" s="243"/>
      <c r="F21" s="244"/>
      <c r="G21" s="245"/>
      <c r="H21" s="243"/>
      <c r="I21" s="244"/>
      <c r="J21" s="245"/>
      <c r="K21" s="243"/>
      <c r="L21" s="244"/>
      <c r="M21" s="245"/>
    </row>
    <row r="22" spans="1:22" ht="18.75" customHeight="1" thickBot="1">
      <c r="A22" s="5" t="s">
        <v>15</v>
      </c>
      <c r="B22" s="246"/>
      <c r="C22" s="247"/>
      <c r="D22" s="248"/>
      <c r="E22" s="246"/>
      <c r="F22" s="247"/>
      <c r="G22" s="248"/>
      <c r="H22" s="246"/>
      <c r="I22" s="247"/>
      <c r="J22" s="248"/>
      <c r="K22" s="246"/>
      <c r="L22" s="247"/>
      <c r="M22" s="248"/>
      <c r="N22" s="6" t="s">
        <v>2</v>
      </c>
      <c r="O22" s="239" t="s">
        <v>3</v>
      </c>
      <c r="P22" s="239"/>
      <c r="Q22" s="239"/>
      <c r="R22" s="6" t="s">
        <v>4</v>
      </c>
    </row>
    <row r="23" spans="1:22" ht="24.75" customHeight="1">
      <c r="A23" s="7" t="s">
        <v>5</v>
      </c>
      <c r="B23" s="221"/>
      <c r="C23" s="222"/>
      <c r="D23" s="223"/>
      <c r="E23" s="8">
        <f>D24</f>
        <v>18</v>
      </c>
      <c r="F23" s="9" t="s">
        <v>6</v>
      </c>
      <c r="G23" s="10">
        <f>B24</f>
        <v>11</v>
      </c>
      <c r="H23" s="11">
        <f>D25</f>
        <v>27</v>
      </c>
      <c r="I23" s="12" t="s">
        <v>6</v>
      </c>
      <c r="J23" s="10">
        <f>B25</f>
        <v>16</v>
      </c>
      <c r="K23" s="11">
        <f>D26</f>
        <v>13</v>
      </c>
      <c r="L23" s="12" t="s">
        <v>6</v>
      </c>
      <c r="M23" s="13">
        <f>B26</f>
        <v>5</v>
      </c>
      <c r="N23" s="14">
        <v>6</v>
      </c>
      <c r="O23" s="15">
        <f>E23+H23+K23</f>
        <v>58</v>
      </c>
      <c r="P23" s="16" t="s">
        <v>6</v>
      </c>
      <c r="Q23" s="14">
        <f>G23+J23+M23</f>
        <v>32</v>
      </c>
      <c r="R23" s="17" t="s">
        <v>112</v>
      </c>
    </row>
    <row r="24" spans="1:22" ht="24.75" customHeight="1">
      <c r="A24" s="19" t="s">
        <v>25</v>
      </c>
      <c r="B24" s="20">
        <v>11</v>
      </c>
      <c r="C24" s="21" t="s">
        <v>6</v>
      </c>
      <c r="D24" s="14">
        <v>18</v>
      </c>
      <c r="E24" s="213"/>
      <c r="F24" s="214"/>
      <c r="G24" s="215"/>
      <c r="H24" s="22">
        <f>G25</f>
        <v>15</v>
      </c>
      <c r="I24" s="23" t="s">
        <v>6</v>
      </c>
      <c r="J24" s="24">
        <f>E25</f>
        <v>26</v>
      </c>
      <c r="K24" s="15">
        <f>G26</f>
        <v>13</v>
      </c>
      <c r="L24" s="23" t="s">
        <v>6</v>
      </c>
      <c r="M24" s="25">
        <f>E26</f>
        <v>16</v>
      </c>
      <c r="N24" s="14">
        <v>0</v>
      </c>
      <c r="O24" s="15">
        <f>B24+H24+K24</f>
        <v>39</v>
      </c>
      <c r="P24" s="16" t="s">
        <v>6</v>
      </c>
      <c r="Q24" s="14">
        <f>D24+J24+M24</f>
        <v>60</v>
      </c>
      <c r="R24" s="17" t="s">
        <v>115</v>
      </c>
    </row>
    <row r="25" spans="1:22" ht="24.75" customHeight="1">
      <c r="A25" s="19" t="s">
        <v>10</v>
      </c>
      <c r="B25" s="20">
        <v>16</v>
      </c>
      <c r="C25" s="21" t="s">
        <v>6</v>
      </c>
      <c r="D25" s="14">
        <v>27</v>
      </c>
      <c r="E25" s="15">
        <v>26</v>
      </c>
      <c r="F25" s="16" t="s">
        <v>6</v>
      </c>
      <c r="G25" s="14">
        <v>15</v>
      </c>
      <c r="H25" s="213"/>
      <c r="I25" s="214"/>
      <c r="J25" s="215"/>
      <c r="K25" s="26">
        <f>J26</f>
        <v>22</v>
      </c>
      <c r="L25" s="23" t="s">
        <v>6</v>
      </c>
      <c r="M25" s="25">
        <f>H26</f>
        <v>8</v>
      </c>
      <c r="N25" s="14">
        <v>4</v>
      </c>
      <c r="O25" s="15">
        <f>B25+E25+K25</f>
        <v>64</v>
      </c>
      <c r="P25" s="16" t="s">
        <v>6</v>
      </c>
      <c r="Q25" s="14">
        <f>D25+G25+M25</f>
        <v>50</v>
      </c>
      <c r="R25" s="17" t="s">
        <v>113</v>
      </c>
      <c r="T25" s="50"/>
      <c r="U25" s="50"/>
      <c r="V25" s="50"/>
    </row>
    <row r="26" spans="1:22" ht="24.75" customHeight="1" thickBot="1">
      <c r="A26" s="27" t="s">
        <v>8</v>
      </c>
      <c r="B26" s="28">
        <v>5</v>
      </c>
      <c r="C26" s="29" t="s">
        <v>6</v>
      </c>
      <c r="D26" s="30">
        <v>13</v>
      </c>
      <c r="E26" s="31">
        <v>16</v>
      </c>
      <c r="F26" s="31" t="s">
        <v>6</v>
      </c>
      <c r="G26" s="32">
        <v>13</v>
      </c>
      <c r="H26" s="33">
        <v>8</v>
      </c>
      <c r="I26" s="34" t="s">
        <v>6</v>
      </c>
      <c r="J26" s="30">
        <v>22</v>
      </c>
      <c r="K26" s="218"/>
      <c r="L26" s="219"/>
      <c r="M26" s="267"/>
      <c r="N26" s="14">
        <v>2</v>
      </c>
      <c r="O26" s="15">
        <f>B26+E26+H26</f>
        <v>29</v>
      </c>
      <c r="P26" s="16" t="s">
        <v>6</v>
      </c>
      <c r="Q26" s="14">
        <f>D26+G26+J26</f>
        <v>48</v>
      </c>
      <c r="R26" s="17" t="s">
        <v>114</v>
      </c>
      <c r="T26" s="50"/>
      <c r="U26" s="50"/>
      <c r="V26" s="50"/>
    </row>
    <row r="27" spans="1:22" ht="8.25" customHeight="1" thickBot="1">
      <c r="A27" s="40"/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T27" s="341"/>
      <c r="U27" s="342"/>
      <c r="V27" s="342"/>
    </row>
    <row r="28" spans="1:22" ht="18.75" customHeight="1">
      <c r="A28" s="3"/>
      <c r="B28" s="240" t="str">
        <f>$A32</f>
        <v>Severka</v>
      </c>
      <c r="C28" s="241"/>
      <c r="D28" s="242"/>
      <c r="E28" s="240" t="str">
        <f>$A33</f>
        <v>Žihle/Bříza</v>
      </c>
      <c r="F28" s="241"/>
      <c r="G28" s="242"/>
      <c r="H28" s="240" t="str">
        <f>$A34</f>
        <v>Stings</v>
      </c>
      <c r="I28" s="241"/>
      <c r="J28" s="242"/>
      <c r="K28" s="258"/>
      <c r="L28" s="259"/>
      <c r="M28" s="260"/>
      <c r="T28" s="341"/>
      <c r="U28" s="342"/>
      <c r="V28" s="342"/>
    </row>
    <row r="29" spans="1:22" ht="18.75" customHeight="1">
      <c r="A29" s="4"/>
      <c r="B29" s="243"/>
      <c r="C29" s="244"/>
      <c r="D29" s="245"/>
      <c r="E29" s="243"/>
      <c r="F29" s="244"/>
      <c r="G29" s="245"/>
      <c r="H29" s="243"/>
      <c r="I29" s="244"/>
      <c r="J29" s="245"/>
      <c r="K29" s="261"/>
      <c r="L29" s="262"/>
      <c r="M29" s="263"/>
      <c r="T29" s="341"/>
      <c r="U29" s="342"/>
      <c r="V29" s="342"/>
    </row>
    <row r="30" spans="1:22" ht="18.75" customHeight="1">
      <c r="A30" s="4"/>
      <c r="B30" s="243"/>
      <c r="C30" s="244"/>
      <c r="D30" s="245"/>
      <c r="E30" s="243"/>
      <c r="F30" s="244"/>
      <c r="G30" s="245"/>
      <c r="H30" s="243"/>
      <c r="I30" s="244"/>
      <c r="J30" s="245"/>
      <c r="K30" s="261"/>
      <c r="L30" s="262"/>
      <c r="M30" s="263"/>
      <c r="T30" s="341"/>
      <c r="U30" s="342"/>
      <c r="V30" s="342"/>
    </row>
    <row r="31" spans="1:22" ht="18.75" customHeight="1" thickBot="1">
      <c r="A31" s="5" t="s">
        <v>13</v>
      </c>
      <c r="B31" s="246"/>
      <c r="C31" s="247"/>
      <c r="D31" s="248"/>
      <c r="E31" s="246"/>
      <c r="F31" s="247"/>
      <c r="G31" s="248"/>
      <c r="H31" s="246"/>
      <c r="I31" s="247"/>
      <c r="J31" s="248"/>
      <c r="K31" s="343"/>
      <c r="L31" s="344"/>
      <c r="M31" s="345"/>
      <c r="N31" s="6" t="s">
        <v>2</v>
      </c>
      <c r="O31" s="239" t="s">
        <v>3</v>
      </c>
      <c r="P31" s="239"/>
      <c r="Q31" s="239"/>
      <c r="R31" s="6" t="s">
        <v>4</v>
      </c>
      <c r="T31" s="341"/>
      <c r="U31" s="342"/>
      <c r="V31" s="342"/>
    </row>
    <row r="32" spans="1:22" ht="24.75" customHeight="1">
      <c r="A32" s="35" t="s">
        <v>11</v>
      </c>
      <c r="B32" s="42"/>
      <c r="C32" s="42"/>
      <c r="D32" s="43"/>
      <c r="E32" s="9">
        <f>D33</f>
        <v>13</v>
      </c>
      <c r="F32" s="9" t="s">
        <v>6</v>
      </c>
      <c r="G32" s="10">
        <f>B33</f>
        <v>8</v>
      </c>
      <c r="H32" s="11">
        <f>D34</f>
        <v>16</v>
      </c>
      <c r="I32" s="12" t="s">
        <v>6</v>
      </c>
      <c r="J32" s="10">
        <f>B34</f>
        <v>17</v>
      </c>
      <c r="K32" s="227"/>
      <c r="L32" s="228"/>
      <c r="M32" s="229"/>
      <c r="N32" s="16">
        <v>2</v>
      </c>
      <c r="O32" s="15">
        <f>E32+H32</f>
        <v>29</v>
      </c>
      <c r="P32" s="16" t="s">
        <v>6</v>
      </c>
      <c r="Q32" s="14">
        <f>G32+J32</f>
        <v>25</v>
      </c>
      <c r="R32" s="17" t="s">
        <v>116</v>
      </c>
      <c r="T32" s="341"/>
      <c r="U32" s="342"/>
      <c r="V32" s="342"/>
    </row>
    <row r="33" spans="1:22" ht="24.75" customHeight="1">
      <c r="A33" s="36" t="s">
        <v>16</v>
      </c>
      <c r="B33" s="16">
        <v>8</v>
      </c>
      <c r="C33" s="21" t="s">
        <v>6</v>
      </c>
      <c r="D33" s="14">
        <v>13</v>
      </c>
      <c r="E33" s="213"/>
      <c r="F33" s="214"/>
      <c r="G33" s="215"/>
      <c r="H33" s="26">
        <f>G34</f>
        <v>17</v>
      </c>
      <c r="I33" s="44" t="s">
        <v>6</v>
      </c>
      <c r="J33" s="14">
        <f>E34</f>
        <v>16</v>
      </c>
      <c r="K33" s="227"/>
      <c r="L33" s="228"/>
      <c r="M33" s="229"/>
      <c r="N33" s="16">
        <v>2</v>
      </c>
      <c r="O33" s="15">
        <f>B33+H33</f>
        <v>25</v>
      </c>
      <c r="P33" s="16" t="s">
        <v>6</v>
      </c>
      <c r="Q33" s="14">
        <f>D33+J33</f>
        <v>29</v>
      </c>
      <c r="R33" s="17" t="s">
        <v>118</v>
      </c>
      <c r="T33" s="341"/>
      <c r="U33" s="342"/>
      <c r="V33" s="342"/>
    </row>
    <row r="34" spans="1:22" ht="24.75" customHeight="1" thickBot="1">
      <c r="A34" s="37" t="s">
        <v>12</v>
      </c>
      <c r="B34" s="34">
        <v>17</v>
      </c>
      <c r="C34" s="29" t="s">
        <v>6</v>
      </c>
      <c r="D34" s="30">
        <v>16</v>
      </c>
      <c r="E34" s="34">
        <v>16</v>
      </c>
      <c r="F34" s="34" t="s">
        <v>6</v>
      </c>
      <c r="G34" s="30">
        <v>17</v>
      </c>
      <c r="H34" s="218"/>
      <c r="I34" s="219"/>
      <c r="J34" s="220"/>
      <c r="K34" s="230"/>
      <c r="L34" s="231"/>
      <c r="M34" s="232"/>
      <c r="N34" s="16">
        <v>2</v>
      </c>
      <c r="O34" s="26">
        <f>B34+E34</f>
        <v>33</v>
      </c>
      <c r="P34" s="16" t="s">
        <v>6</v>
      </c>
      <c r="Q34" s="14">
        <f>D34+G34</f>
        <v>33</v>
      </c>
      <c r="R34" s="17" t="s">
        <v>117</v>
      </c>
      <c r="T34" s="341"/>
      <c r="U34" s="342"/>
      <c r="V34" s="342"/>
    </row>
    <row r="35" spans="1:22" ht="12" customHeight="1">
      <c r="A35" s="45"/>
      <c r="B35" s="45"/>
      <c r="C35" s="4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T35" s="206"/>
      <c r="U35" s="206"/>
      <c r="V35" s="206"/>
    </row>
    <row r="36" spans="1:22" ht="12" customHeight="1">
      <c r="A36" s="40"/>
      <c r="B36" s="40"/>
      <c r="C36" s="4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T36" s="206"/>
      <c r="U36" s="206"/>
      <c r="V36" s="206"/>
    </row>
    <row r="37" spans="1:22" ht="12" customHeight="1">
      <c r="A37" s="40"/>
      <c r="B37" s="40"/>
      <c r="C37" s="4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22" ht="12" customHeight="1">
      <c r="A38" s="40"/>
      <c r="B38" s="40"/>
      <c r="C38" s="40"/>
    </row>
    <row r="39" spans="1:22" ht="12" customHeight="1">
      <c r="A39" s="40"/>
      <c r="B39" s="48"/>
      <c r="C39" s="4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</row>
    <row r="40" spans="1:22" ht="12" customHeight="1">
      <c r="A40" s="188"/>
      <c r="B40" s="49"/>
      <c r="C40" s="4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</row>
    <row r="41" spans="1:22" ht="12" customHeight="1">
      <c r="A41" s="188"/>
      <c r="B41" s="49"/>
      <c r="C41" s="4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  <row r="42" spans="1:22" ht="15">
      <c r="A42" s="40"/>
      <c r="B42" s="48"/>
      <c r="C42" s="48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</row>
    <row r="43" spans="1:22" ht="15">
      <c r="A43" s="40"/>
      <c r="B43" s="48"/>
      <c r="C43" s="48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</row>
    <row r="44" spans="1:22" ht="15">
      <c r="A44" s="40"/>
      <c r="B44" s="48"/>
      <c r="C44" s="4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22" ht="15">
      <c r="A45" s="40"/>
      <c r="B45" s="48"/>
      <c r="C45" s="4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22" ht="15">
      <c r="A46" s="188"/>
      <c r="B46" s="49"/>
      <c r="C46" s="49"/>
      <c r="D46" s="339"/>
      <c r="E46" s="339"/>
      <c r="F46" s="339"/>
      <c r="G46" s="339"/>
      <c r="H46" s="339"/>
      <c r="I46" s="339"/>
      <c r="J46" s="339"/>
      <c r="K46" s="340"/>
      <c r="L46" s="340"/>
      <c r="M46" s="339"/>
      <c r="N46" s="339"/>
      <c r="O46" s="339"/>
      <c r="P46" s="339"/>
      <c r="Q46" s="339"/>
      <c r="R46" s="339"/>
    </row>
    <row r="47" spans="1:22" ht="15">
      <c r="A47" s="188"/>
      <c r="B47" s="49"/>
      <c r="C47" s="49"/>
      <c r="D47" s="339"/>
      <c r="E47" s="339"/>
      <c r="F47" s="339"/>
      <c r="G47" s="339"/>
      <c r="H47" s="339"/>
      <c r="I47" s="339"/>
      <c r="J47" s="339"/>
      <c r="K47" s="340"/>
      <c r="L47" s="340"/>
      <c r="M47" s="339"/>
      <c r="N47" s="339"/>
      <c r="O47" s="339"/>
      <c r="P47" s="339"/>
      <c r="Q47" s="339"/>
      <c r="R47" s="339"/>
    </row>
    <row r="48" spans="1:22" ht="15">
      <c r="A48" s="47"/>
      <c r="B48" s="48"/>
      <c r="C48" s="48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2:18">
      <c r="B49" s="39"/>
      <c r="C49" s="39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2:18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2:18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2:18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2:18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</sheetData>
  <mergeCells count="64">
    <mergeCell ref="T1:V1"/>
    <mergeCell ref="B2:D5"/>
    <mergeCell ref="E2:G5"/>
    <mergeCell ref="H2:J5"/>
    <mergeCell ref="K2:M5"/>
    <mergeCell ref="T2:V3"/>
    <mergeCell ref="O5:Q5"/>
    <mergeCell ref="B6:D6"/>
    <mergeCell ref="E7:G7"/>
    <mergeCell ref="H8:J8"/>
    <mergeCell ref="K9:M9"/>
    <mergeCell ref="B11:D14"/>
    <mergeCell ref="E11:G14"/>
    <mergeCell ref="H11:J14"/>
    <mergeCell ref="K11:M14"/>
    <mergeCell ref="K15:M17"/>
    <mergeCell ref="E16:G16"/>
    <mergeCell ref="H17:J17"/>
    <mergeCell ref="B28:D31"/>
    <mergeCell ref="E28:G31"/>
    <mergeCell ref="H28:J31"/>
    <mergeCell ref="K28:M31"/>
    <mergeCell ref="K26:M26"/>
    <mergeCell ref="T27:T30"/>
    <mergeCell ref="U27:V30"/>
    <mergeCell ref="D39:J39"/>
    <mergeCell ref="K39:L39"/>
    <mergeCell ref="M39:R39"/>
    <mergeCell ref="T31:T32"/>
    <mergeCell ref="U31:V32"/>
    <mergeCell ref="O31:Q31"/>
    <mergeCell ref="K32:M34"/>
    <mergeCell ref="E33:G33"/>
    <mergeCell ref="H34:J34"/>
    <mergeCell ref="T33:T34"/>
    <mergeCell ref="U33:V34"/>
    <mergeCell ref="D42:J43"/>
    <mergeCell ref="K42:L43"/>
    <mergeCell ref="M42:R43"/>
    <mergeCell ref="T35:V36"/>
    <mergeCell ref="A46:A47"/>
    <mergeCell ref="D46:J47"/>
    <mergeCell ref="K46:L47"/>
    <mergeCell ref="M46:R47"/>
    <mergeCell ref="A40:A41"/>
    <mergeCell ref="D40:J41"/>
    <mergeCell ref="K40:L41"/>
    <mergeCell ref="M40:R41"/>
    <mergeCell ref="O14:Q14"/>
    <mergeCell ref="D48:J49"/>
    <mergeCell ref="K48:L49"/>
    <mergeCell ref="M48:R49"/>
    <mergeCell ref="B19:D22"/>
    <mergeCell ref="E19:G22"/>
    <mergeCell ref="H19:J22"/>
    <mergeCell ref="K19:M22"/>
    <mergeCell ref="O22:Q22"/>
    <mergeCell ref="B23:D23"/>
    <mergeCell ref="E24:G24"/>
    <mergeCell ref="D45:J45"/>
    <mergeCell ref="K45:L45"/>
    <mergeCell ref="M45:R45"/>
    <mergeCell ref="H25:J25"/>
    <mergeCell ref="B15:D15"/>
  </mergeCells>
  <pageMargins left="0" right="0" top="0" bottom="0" header="0.51181102362204722" footer="0.23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H14" sqref="H14"/>
    </sheetView>
  </sheetViews>
  <sheetFormatPr defaultRowHeight="12.75"/>
  <cols>
    <col min="1" max="1" width="7" style="2" customWidth="1"/>
    <col min="2" max="4" width="14.140625" style="2" customWidth="1"/>
    <col min="5" max="5" width="2.5703125" style="2" customWidth="1"/>
    <col min="6" max="6" width="7" style="2" customWidth="1"/>
    <col min="7" max="9" width="14.140625" style="2" customWidth="1"/>
    <col min="10" max="16384" width="9.140625" style="2"/>
  </cols>
  <sheetData>
    <row r="1" spans="1:9" ht="27.75" customHeight="1" thickBot="1">
      <c r="A1" s="143" t="s">
        <v>210</v>
      </c>
      <c r="C1" s="142" t="s">
        <v>164</v>
      </c>
      <c r="I1" s="141">
        <v>42049</v>
      </c>
    </row>
    <row r="2" spans="1:9" s="18" customFormat="1">
      <c r="A2" s="140"/>
      <c r="B2" s="184" t="s">
        <v>163</v>
      </c>
      <c r="C2" s="186"/>
      <c r="D2" s="139"/>
      <c r="E2" s="138"/>
      <c r="F2" s="137"/>
      <c r="G2" s="184" t="s">
        <v>162</v>
      </c>
      <c r="H2" s="186"/>
      <c r="I2" s="136"/>
    </row>
    <row r="3" spans="1:9" s="126" customFormat="1" ht="11.25" thickBot="1">
      <c r="A3" s="135" t="s">
        <v>161</v>
      </c>
      <c r="B3" s="134" t="s">
        <v>160</v>
      </c>
      <c r="C3" s="133" t="s">
        <v>159</v>
      </c>
      <c r="D3" s="132" t="s">
        <v>158</v>
      </c>
      <c r="E3" s="131"/>
      <c r="F3" s="130" t="s">
        <v>161</v>
      </c>
      <c r="G3" s="129" t="s">
        <v>160</v>
      </c>
      <c r="H3" s="128" t="s">
        <v>159</v>
      </c>
      <c r="I3" s="127" t="s">
        <v>158</v>
      </c>
    </row>
    <row r="4" spans="1:9" s="115" customFormat="1" ht="21.75" customHeight="1">
      <c r="A4" s="123">
        <v>0.375</v>
      </c>
      <c r="B4" s="121" t="s">
        <v>16</v>
      </c>
      <c r="C4" s="121" t="s">
        <v>129</v>
      </c>
      <c r="D4" s="120" t="s">
        <v>10</v>
      </c>
      <c r="E4" s="119"/>
      <c r="F4" s="123">
        <v>0.375</v>
      </c>
      <c r="G4" s="125" t="s">
        <v>11</v>
      </c>
      <c r="H4" s="121" t="s">
        <v>25</v>
      </c>
      <c r="I4" s="124" t="s">
        <v>5</v>
      </c>
    </row>
    <row r="5" spans="1:9" s="115" customFormat="1" ht="21.75" customHeight="1">
      <c r="A5" s="123">
        <v>0.40625</v>
      </c>
      <c r="B5" s="121" t="s">
        <v>10</v>
      </c>
      <c r="C5" s="121" t="s">
        <v>16</v>
      </c>
      <c r="D5" s="120" t="s">
        <v>129</v>
      </c>
      <c r="E5" s="119"/>
      <c r="F5" s="123">
        <v>0.40625</v>
      </c>
      <c r="G5" s="121" t="s">
        <v>25</v>
      </c>
      <c r="H5" s="121" t="s">
        <v>5</v>
      </c>
      <c r="I5" s="120" t="s">
        <v>11</v>
      </c>
    </row>
    <row r="6" spans="1:9" s="115" customFormat="1" ht="21.75" customHeight="1">
      <c r="A6" s="123">
        <v>0.4375</v>
      </c>
      <c r="B6" s="121" t="s">
        <v>129</v>
      </c>
      <c r="C6" s="121" t="s">
        <v>10</v>
      </c>
      <c r="D6" s="120" t="s">
        <v>16</v>
      </c>
      <c r="E6" s="119"/>
      <c r="F6" s="123">
        <v>0.4375</v>
      </c>
      <c r="G6" s="121" t="s">
        <v>5</v>
      </c>
      <c r="H6" s="121" t="s">
        <v>11</v>
      </c>
      <c r="I6" s="124" t="s">
        <v>25</v>
      </c>
    </row>
    <row r="7" spans="1:9" s="115" customFormat="1" ht="21.75" customHeight="1">
      <c r="A7" s="123">
        <v>0.46875</v>
      </c>
      <c r="B7" s="121" t="s">
        <v>25</v>
      </c>
      <c r="C7" s="121" t="s">
        <v>16</v>
      </c>
      <c r="D7" s="120" t="s">
        <v>10</v>
      </c>
      <c r="E7" s="119"/>
      <c r="F7" s="123">
        <v>0.46875</v>
      </c>
      <c r="G7" s="121" t="s">
        <v>129</v>
      </c>
      <c r="H7" s="121" t="s">
        <v>11</v>
      </c>
      <c r="I7" s="120" t="s">
        <v>5</v>
      </c>
    </row>
    <row r="8" spans="1:9" s="115" customFormat="1" ht="21.75" customHeight="1">
      <c r="A8" s="123">
        <v>0.5</v>
      </c>
      <c r="B8" s="121" t="s">
        <v>11</v>
      </c>
      <c r="C8" s="121" t="s">
        <v>10</v>
      </c>
      <c r="D8" s="120" t="s">
        <v>25</v>
      </c>
      <c r="E8" s="119"/>
      <c r="F8" s="123">
        <v>0.5</v>
      </c>
      <c r="G8" s="121" t="s">
        <v>16</v>
      </c>
      <c r="H8" s="121" t="s">
        <v>5</v>
      </c>
      <c r="I8" s="120" t="s">
        <v>129</v>
      </c>
    </row>
    <row r="9" spans="1:9" s="115" customFormat="1" ht="21.75" customHeight="1">
      <c r="A9" s="123">
        <v>0.53125</v>
      </c>
      <c r="B9" s="121" t="s">
        <v>10</v>
      </c>
      <c r="C9" s="121" t="s">
        <v>5</v>
      </c>
      <c r="D9" s="120" t="s">
        <v>11</v>
      </c>
      <c r="E9" s="119"/>
      <c r="F9" s="123">
        <v>0.53125</v>
      </c>
      <c r="G9" s="121" t="s">
        <v>129</v>
      </c>
      <c r="H9" s="121" t="s">
        <v>25</v>
      </c>
      <c r="I9" s="120" t="s">
        <v>16</v>
      </c>
    </row>
    <row r="10" spans="1:9" s="115" customFormat="1" ht="21.75" customHeight="1">
      <c r="A10" s="123">
        <v>0.5625</v>
      </c>
      <c r="B10" s="121" t="s">
        <v>10</v>
      </c>
      <c r="C10" s="121" t="s">
        <v>25</v>
      </c>
      <c r="D10" s="120" t="s">
        <v>5</v>
      </c>
      <c r="E10" s="119"/>
      <c r="F10" s="123">
        <v>0.5625</v>
      </c>
      <c r="G10" s="121" t="s">
        <v>11</v>
      </c>
      <c r="H10" s="121" t="s">
        <v>16</v>
      </c>
      <c r="I10" s="120" t="s">
        <v>129</v>
      </c>
    </row>
    <row r="11" spans="1:9" s="115" customFormat="1" ht="21.75" customHeight="1">
      <c r="A11" s="123">
        <v>0.59375</v>
      </c>
      <c r="B11" s="121"/>
      <c r="C11" s="121"/>
      <c r="D11" s="120"/>
      <c r="E11" s="119"/>
      <c r="F11" s="123">
        <v>0.59375</v>
      </c>
      <c r="G11" s="121" t="s">
        <v>5</v>
      </c>
      <c r="H11" s="121" t="s">
        <v>129</v>
      </c>
      <c r="I11" s="120" t="s">
        <v>11</v>
      </c>
    </row>
    <row r="12" spans="1:9" s="115" customFormat="1" ht="21.75" customHeight="1">
      <c r="A12" s="123">
        <v>0.625</v>
      </c>
      <c r="B12" s="121"/>
      <c r="C12" s="121"/>
      <c r="D12" s="120"/>
      <c r="E12" s="119"/>
      <c r="F12" s="123">
        <v>0.625</v>
      </c>
      <c r="G12" s="121"/>
      <c r="H12" s="121"/>
      <c r="I12" s="120"/>
    </row>
    <row r="13" spans="1:9" s="115" customFormat="1" ht="21.75" customHeight="1">
      <c r="A13" s="123"/>
      <c r="B13" s="121"/>
      <c r="C13" s="121"/>
      <c r="D13" s="120"/>
      <c r="E13" s="119"/>
      <c r="F13" s="122"/>
      <c r="G13" s="121"/>
      <c r="H13" s="121"/>
      <c r="I13" s="120"/>
    </row>
    <row r="14" spans="1:9" s="115" customFormat="1" ht="21.75" customHeight="1">
      <c r="A14" s="123"/>
      <c r="B14" s="121"/>
      <c r="C14" s="121"/>
      <c r="D14" s="120"/>
      <c r="E14" s="119"/>
      <c r="F14" s="122"/>
      <c r="G14" s="121"/>
      <c r="H14" s="121"/>
      <c r="I14" s="120"/>
    </row>
    <row r="15" spans="1:9" s="115" customFormat="1" ht="21.75" customHeight="1">
      <c r="A15" s="122"/>
      <c r="B15" s="121"/>
      <c r="C15" s="121"/>
      <c r="D15" s="120"/>
      <c r="E15" s="119"/>
      <c r="F15" s="122"/>
      <c r="G15" s="121"/>
      <c r="H15" s="121"/>
      <c r="I15" s="120"/>
    </row>
    <row r="16" spans="1:9" s="115" customFormat="1" ht="21.75" customHeight="1">
      <c r="A16" s="122"/>
      <c r="B16" s="121"/>
      <c r="C16" s="121"/>
      <c r="D16" s="120"/>
      <c r="E16" s="119"/>
      <c r="F16" s="122"/>
      <c r="G16" s="121"/>
      <c r="H16" s="121"/>
      <c r="I16" s="120"/>
    </row>
    <row r="17" spans="1:9" s="115" customFormat="1" ht="21.75" customHeight="1">
      <c r="A17" s="122"/>
      <c r="B17" s="121"/>
      <c r="C17" s="121"/>
      <c r="D17" s="120"/>
      <c r="E17" s="119"/>
      <c r="F17" s="122"/>
      <c r="G17" s="121"/>
      <c r="H17" s="121"/>
      <c r="I17" s="120"/>
    </row>
    <row r="18" spans="1:9" s="115" customFormat="1" ht="21.75" customHeight="1">
      <c r="A18" s="122"/>
      <c r="B18" s="121"/>
      <c r="C18" s="121"/>
      <c r="D18" s="120"/>
      <c r="E18" s="119"/>
      <c r="F18" s="122"/>
      <c r="G18" s="121"/>
      <c r="H18" s="121"/>
      <c r="I18" s="120"/>
    </row>
    <row r="19" spans="1:9" s="115" customFormat="1" ht="21.75" customHeight="1">
      <c r="A19" s="122"/>
      <c r="B19" s="121"/>
      <c r="C19" s="121"/>
      <c r="D19" s="120"/>
      <c r="E19" s="119"/>
      <c r="F19" s="122"/>
      <c r="G19" s="121"/>
      <c r="H19" s="121"/>
      <c r="I19" s="120"/>
    </row>
    <row r="20" spans="1:9" s="115" customFormat="1" ht="21.75" customHeight="1">
      <c r="A20" s="122"/>
      <c r="B20" s="121"/>
      <c r="C20" s="121"/>
      <c r="D20" s="120"/>
      <c r="E20" s="119"/>
      <c r="F20" s="122"/>
      <c r="G20" s="121"/>
      <c r="H20" s="121"/>
      <c r="I20" s="120"/>
    </row>
    <row r="21" spans="1:9" s="115" customFormat="1" ht="21.75" customHeight="1" thickBot="1">
      <c r="A21" s="118"/>
      <c r="B21" s="117"/>
      <c r="C21" s="117"/>
      <c r="D21" s="116"/>
      <c r="E21" s="119"/>
      <c r="F21" s="118"/>
      <c r="G21" s="117"/>
      <c r="H21" s="117"/>
      <c r="I21" s="116"/>
    </row>
  </sheetData>
  <mergeCells count="2">
    <mergeCell ref="B2:C2"/>
    <mergeCell ref="G2:H2"/>
  </mergeCells>
  <pageMargins left="1.77" right="0.24" top="0.98425196850393704" bottom="0.5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Celkové pořadí</vt:lpstr>
      <vt:lpstr>Strelci po III.kole</vt:lpstr>
      <vt:lpstr>IV.kolo</vt:lpstr>
      <vt:lpstr>III.kolo</vt:lpstr>
      <vt:lpstr>II.kolo</vt:lpstr>
      <vt:lpstr>I.kolo</vt:lpstr>
      <vt:lpstr>Rozpis</vt:lpstr>
      <vt:lpstr>I.kolo!Oblast_tisku</vt:lpstr>
      <vt:lpstr>II.kolo!Oblast_tisku</vt:lpstr>
      <vt:lpstr>III.kolo!Oblast_tisku</vt:lpstr>
      <vt:lpstr>Rozpis!Oblast_tisku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2015-02-13T19:33:00Z</cp:lastPrinted>
  <dcterms:created xsi:type="dcterms:W3CDTF">2014-11-21T01:12:59Z</dcterms:created>
  <dcterms:modified xsi:type="dcterms:W3CDTF">2015-02-18T12:16:40Z</dcterms:modified>
</cp:coreProperties>
</file>